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cuments\2020 kosm com ua all files\"/>
    </mc:Choice>
  </mc:AlternateContent>
  <bookViews>
    <workbookView xWindow="0" yWindow="0" windowWidth="18975" windowHeight="7890"/>
  </bookViews>
  <sheets>
    <sheet name="BL" sheetId="1" r:id="rId1"/>
  </sheets>
  <definedNames>
    <definedName name="Excel_BuiltIn__FilterDatabase_10">#REF!</definedName>
    <definedName name="Excel_BuiltIn__FilterDatabase_12">#REF!</definedName>
    <definedName name="Excel_BuiltIn__FilterDatabase_21">#REF!</definedName>
    <definedName name="Excel_BuiltIn_Print_Area_10">#REF!</definedName>
    <definedName name="Excel_BuiltIn_Print_Area_18">#REF!</definedName>
    <definedName name="Excel_BuiltIn_Print_Area_21">#REF!</definedName>
    <definedName name="_xlnm.Print_Area" localSheetId="0">BL!$B$1:$N$740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40" i="1" l="1"/>
  <c r="J740" i="1"/>
  <c r="I740" i="1"/>
  <c r="H740" i="1"/>
  <c r="G740" i="1"/>
  <c r="F740" i="1"/>
  <c r="K739" i="1"/>
  <c r="J739" i="1"/>
  <c r="I739" i="1"/>
  <c r="H739" i="1"/>
  <c r="G739" i="1"/>
  <c r="F739" i="1"/>
  <c r="K738" i="1"/>
  <c r="J738" i="1"/>
  <c r="I738" i="1"/>
  <c r="H738" i="1"/>
  <c r="G738" i="1"/>
  <c r="F738" i="1"/>
  <c r="K737" i="1"/>
  <c r="J737" i="1"/>
  <c r="I737" i="1"/>
  <c r="H737" i="1"/>
  <c r="G737" i="1"/>
  <c r="F737" i="1"/>
  <c r="K736" i="1"/>
  <c r="J736" i="1"/>
  <c r="I736" i="1"/>
  <c r="H736" i="1"/>
  <c r="G736" i="1"/>
  <c r="F736" i="1"/>
  <c r="K735" i="1"/>
  <c r="J735" i="1"/>
  <c r="I735" i="1"/>
  <c r="H735" i="1"/>
  <c r="G735" i="1"/>
  <c r="F735" i="1"/>
  <c r="K734" i="1"/>
  <c r="J734" i="1"/>
  <c r="I734" i="1"/>
  <c r="H734" i="1"/>
  <c r="G734" i="1"/>
  <c r="F734" i="1"/>
  <c r="K733" i="1"/>
  <c r="J733" i="1"/>
  <c r="I733" i="1"/>
  <c r="H733" i="1"/>
  <c r="G733" i="1"/>
  <c r="F733" i="1"/>
  <c r="K732" i="1"/>
  <c r="J732" i="1"/>
  <c r="I732" i="1"/>
  <c r="H732" i="1"/>
  <c r="G732" i="1"/>
  <c r="F732" i="1"/>
  <c r="K731" i="1"/>
  <c r="J731" i="1"/>
  <c r="I731" i="1"/>
  <c r="H731" i="1"/>
  <c r="G731" i="1"/>
  <c r="F731" i="1"/>
  <c r="K730" i="1"/>
  <c r="J730" i="1"/>
  <c r="I730" i="1"/>
  <c r="H730" i="1"/>
  <c r="G730" i="1"/>
  <c r="F730" i="1"/>
  <c r="K729" i="1"/>
  <c r="J729" i="1"/>
  <c r="I729" i="1"/>
  <c r="H729" i="1"/>
  <c r="G729" i="1"/>
  <c r="F729" i="1"/>
  <c r="K728" i="1"/>
  <c r="J728" i="1"/>
  <c r="I728" i="1"/>
  <c r="H728" i="1"/>
  <c r="G728" i="1"/>
  <c r="F728" i="1"/>
  <c r="K727" i="1"/>
  <c r="J727" i="1"/>
  <c r="I727" i="1"/>
  <c r="H727" i="1"/>
  <c r="G727" i="1"/>
  <c r="F727" i="1"/>
  <c r="K726" i="1"/>
  <c r="J726" i="1"/>
  <c r="I726" i="1"/>
  <c r="H726" i="1"/>
  <c r="G726" i="1"/>
  <c r="F726" i="1"/>
  <c r="K725" i="1"/>
  <c r="J725" i="1"/>
  <c r="I725" i="1"/>
  <c r="H725" i="1"/>
  <c r="G725" i="1"/>
  <c r="F725" i="1"/>
  <c r="K724" i="1"/>
  <c r="J724" i="1"/>
  <c r="I724" i="1"/>
  <c r="H724" i="1"/>
  <c r="G724" i="1"/>
  <c r="F724" i="1"/>
  <c r="K723" i="1"/>
  <c r="J723" i="1"/>
  <c r="I723" i="1"/>
  <c r="H723" i="1"/>
  <c r="G723" i="1"/>
  <c r="F723" i="1"/>
  <c r="K722" i="1"/>
  <c r="J722" i="1"/>
  <c r="I722" i="1"/>
  <c r="H722" i="1"/>
  <c r="G722" i="1"/>
  <c r="F722" i="1"/>
  <c r="K721" i="1"/>
  <c r="J721" i="1"/>
  <c r="I721" i="1"/>
  <c r="H721" i="1"/>
  <c r="G721" i="1"/>
  <c r="F721" i="1"/>
  <c r="K720" i="1"/>
  <c r="J720" i="1"/>
  <c r="I720" i="1"/>
  <c r="H720" i="1"/>
  <c r="G720" i="1"/>
  <c r="F720" i="1"/>
  <c r="K719" i="1"/>
  <c r="J719" i="1"/>
  <c r="I719" i="1"/>
  <c r="H719" i="1"/>
  <c r="G719" i="1"/>
  <c r="F719" i="1"/>
  <c r="K718" i="1"/>
  <c r="J718" i="1"/>
  <c r="I718" i="1"/>
  <c r="H718" i="1"/>
  <c r="G718" i="1"/>
  <c r="F718" i="1"/>
  <c r="K717" i="1"/>
  <c r="J717" i="1"/>
  <c r="I717" i="1"/>
  <c r="H717" i="1"/>
  <c r="G717" i="1"/>
  <c r="F717" i="1"/>
  <c r="K716" i="1"/>
  <c r="J716" i="1"/>
  <c r="I716" i="1"/>
  <c r="H716" i="1"/>
  <c r="G716" i="1"/>
  <c r="F716" i="1"/>
  <c r="K715" i="1"/>
  <c r="J715" i="1"/>
  <c r="I715" i="1"/>
  <c r="H715" i="1"/>
  <c r="G715" i="1"/>
  <c r="F715" i="1"/>
  <c r="K714" i="1"/>
  <c r="J714" i="1"/>
  <c r="I714" i="1"/>
  <c r="H714" i="1"/>
  <c r="G714" i="1"/>
  <c r="F714" i="1"/>
  <c r="K713" i="1"/>
  <c r="J713" i="1"/>
  <c r="I713" i="1"/>
  <c r="H713" i="1"/>
  <c r="G713" i="1"/>
  <c r="F713" i="1"/>
  <c r="K712" i="1"/>
  <c r="J712" i="1"/>
  <c r="I712" i="1"/>
  <c r="H712" i="1"/>
  <c r="G712" i="1"/>
  <c r="F712" i="1"/>
  <c r="K711" i="1"/>
  <c r="J711" i="1"/>
  <c r="I711" i="1"/>
  <c r="H711" i="1"/>
  <c r="G711" i="1"/>
  <c r="F711" i="1"/>
  <c r="K710" i="1"/>
  <c r="J710" i="1"/>
  <c r="I710" i="1"/>
  <c r="H710" i="1"/>
  <c r="G710" i="1"/>
  <c r="F710" i="1"/>
  <c r="K709" i="1"/>
  <c r="J709" i="1"/>
  <c r="I709" i="1"/>
  <c r="H709" i="1"/>
  <c r="G709" i="1"/>
  <c r="F709" i="1"/>
  <c r="K708" i="1"/>
  <c r="J708" i="1"/>
  <c r="I708" i="1"/>
  <c r="H708" i="1"/>
  <c r="G708" i="1"/>
  <c r="F708" i="1"/>
  <c r="K707" i="1"/>
  <c r="J707" i="1"/>
  <c r="I707" i="1"/>
  <c r="H707" i="1"/>
  <c r="G707" i="1"/>
  <c r="F707" i="1"/>
  <c r="K706" i="1"/>
  <c r="J706" i="1"/>
  <c r="I706" i="1"/>
  <c r="H706" i="1"/>
  <c r="G706" i="1"/>
  <c r="F706" i="1"/>
  <c r="K705" i="1"/>
  <c r="J705" i="1"/>
  <c r="I705" i="1"/>
  <c r="H705" i="1"/>
  <c r="G705" i="1"/>
  <c r="F705" i="1"/>
  <c r="K704" i="1"/>
  <c r="J704" i="1"/>
  <c r="I704" i="1"/>
  <c r="H704" i="1"/>
  <c r="G704" i="1"/>
  <c r="F704" i="1"/>
  <c r="K703" i="1"/>
  <c r="J703" i="1"/>
  <c r="I703" i="1"/>
  <c r="H703" i="1"/>
  <c r="G703" i="1"/>
  <c r="F703" i="1"/>
  <c r="K702" i="1"/>
  <c r="J702" i="1"/>
  <c r="I702" i="1"/>
  <c r="H702" i="1"/>
  <c r="G702" i="1"/>
  <c r="F702" i="1"/>
  <c r="K701" i="1"/>
  <c r="J701" i="1"/>
  <c r="I701" i="1"/>
  <c r="H701" i="1"/>
  <c r="G701" i="1"/>
  <c r="F701" i="1"/>
  <c r="K700" i="1"/>
  <c r="J700" i="1"/>
  <c r="I700" i="1"/>
  <c r="H700" i="1"/>
  <c r="G700" i="1"/>
  <c r="F700" i="1"/>
  <c r="K699" i="1"/>
  <c r="J699" i="1"/>
  <c r="I699" i="1"/>
  <c r="H699" i="1"/>
  <c r="G699" i="1"/>
  <c r="F699" i="1"/>
  <c r="K698" i="1"/>
  <c r="J698" i="1"/>
  <c r="I698" i="1"/>
  <c r="H698" i="1"/>
  <c r="G698" i="1"/>
  <c r="F698" i="1"/>
  <c r="K697" i="1"/>
  <c r="J697" i="1"/>
  <c r="I697" i="1"/>
  <c r="H697" i="1"/>
  <c r="G697" i="1"/>
  <c r="F697" i="1"/>
  <c r="K696" i="1"/>
  <c r="J696" i="1"/>
  <c r="I696" i="1"/>
  <c r="H696" i="1"/>
  <c r="G696" i="1"/>
  <c r="F696" i="1"/>
  <c r="K695" i="1"/>
  <c r="J695" i="1"/>
  <c r="I695" i="1"/>
  <c r="H695" i="1"/>
  <c r="G695" i="1"/>
  <c r="F695" i="1"/>
  <c r="K694" i="1"/>
  <c r="J694" i="1"/>
  <c r="I694" i="1"/>
  <c r="H694" i="1"/>
  <c r="G694" i="1"/>
  <c r="F694" i="1"/>
  <c r="K693" i="1"/>
  <c r="J693" i="1"/>
  <c r="I693" i="1"/>
  <c r="H693" i="1"/>
  <c r="G693" i="1"/>
  <c r="F693" i="1"/>
  <c r="K692" i="1"/>
  <c r="J692" i="1"/>
  <c r="I692" i="1"/>
  <c r="H692" i="1"/>
  <c r="G692" i="1"/>
  <c r="F692" i="1"/>
  <c r="K691" i="1"/>
  <c r="J691" i="1"/>
  <c r="I691" i="1"/>
  <c r="H691" i="1"/>
  <c r="G691" i="1"/>
  <c r="F691" i="1"/>
  <c r="K690" i="1"/>
  <c r="J690" i="1"/>
  <c r="I690" i="1"/>
  <c r="H690" i="1"/>
  <c r="G690" i="1"/>
  <c r="F690" i="1"/>
  <c r="K689" i="1"/>
  <c r="J689" i="1"/>
  <c r="I689" i="1"/>
  <c r="H689" i="1"/>
  <c r="G689" i="1"/>
  <c r="F689" i="1"/>
  <c r="K688" i="1"/>
  <c r="J688" i="1"/>
  <c r="I688" i="1"/>
  <c r="H688" i="1"/>
  <c r="G688" i="1"/>
  <c r="F688" i="1"/>
  <c r="K687" i="1"/>
  <c r="J687" i="1"/>
  <c r="I687" i="1"/>
  <c r="H687" i="1"/>
  <c r="G687" i="1"/>
  <c r="F687" i="1"/>
  <c r="K686" i="1"/>
  <c r="J686" i="1"/>
  <c r="I686" i="1"/>
  <c r="H686" i="1"/>
  <c r="G686" i="1"/>
  <c r="F686" i="1"/>
  <c r="K685" i="1"/>
  <c r="J685" i="1"/>
  <c r="I685" i="1"/>
  <c r="H685" i="1"/>
  <c r="G685" i="1"/>
  <c r="F685" i="1"/>
  <c r="K684" i="1"/>
  <c r="J684" i="1"/>
  <c r="I684" i="1"/>
  <c r="H684" i="1"/>
  <c r="G684" i="1"/>
  <c r="F684" i="1"/>
  <c r="K683" i="1"/>
  <c r="J683" i="1"/>
  <c r="I683" i="1"/>
  <c r="H683" i="1"/>
  <c r="G683" i="1"/>
  <c r="F683" i="1"/>
  <c r="K682" i="1"/>
  <c r="J682" i="1"/>
  <c r="I682" i="1"/>
  <c r="H682" i="1"/>
  <c r="G682" i="1"/>
  <c r="F682" i="1"/>
  <c r="K681" i="1"/>
  <c r="J681" i="1"/>
  <c r="I681" i="1"/>
  <c r="H681" i="1"/>
  <c r="G681" i="1"/>
  <c r="F681" i="1"/>
  <c r="K680" i="1"/>
  <c r="J680" i="1"/>
  <c r="I680" i="1"/>
  <c r="H680" i="1"/>
  <c r="G680" i="1"/>
  <c r="F680" i="1"/>
  <c r="K679" i="1"/>
  <c r="K678" i="1"/>
  <c r="J678" i="1"/>
  <c r="I678" i="1"/>
  <c r="H678" i="1"/>
  <c r="G678" i="1"/>
  <c r="F678" i="1"/>
  <c r="K677" i="1"/>
  <c r="J677" i="1"/>
  <c r="I677" i="1"/>
  <c r="H677" i="1"/>
  <c r="G677" i="1"/>
  <c r="F677" i="1"/>
  <c r="K676" i="1"/>
  <c r="J676" i="1"/>
  <c r="I676" i="1"/>
  <c r="H676" i="1"/>
  <c r="G676" i="1"/>
  <c r="F676" i="1"/>
  <c r="K675" i="1"/>
  <c r="J675" i="1"/>
  <c r="I675" i="1"/>
  <c r="H675" i="1"/>
  <c r="G675" i="1"/>
  <c r="F675" i="1"/>
  <c r="K674" i="1"/>
  <c r="J674" i="1"/>
  <c r="I674" i="1"/>
  <c r="H674" i="1"/>
  <c r="G674" i="1"/>
  <c r="F674" i="1"/>
  <c r="K673" i="1"/>
  <c r="J673" i="1"/>
  <c r="I673" i="1"/>
  <c r="H673" i="1"/>
  <c r="G673" i="1"/>
  <c r="F673" i="1"/>
  <c r="K672" i="1"/>
  <c r="J672" i="1"/>
  <c r="I672" i="1"/>
  <c r="H672" i="1"/>
  <c r="G672" i="1"/>
  <c r="F672" i="1"/>
  <c r="K671" i="1"/>
  <c r="J671" i="1"/>
  <c r="I671" i="1"/>
  <c r="H671" i="1"/>
  <c r="G671" i="1"/>
  <c r="F671" i="1"/>
  <c r="K670" i="1"/>
  <c r="J670" i="1"/>
  <c r="I670" i="1"/>
  <c r="H670" i="1"/>
  <c r="G670" i="1"/>
  <c r="F670" i="1"/>
  <c r="K669" i="1"/>
  <c r="J669" i="1"/>
  <c r="I669" i="1"/>
  <c r="H669" i="1"/>
  <c r="G669" i="1"/>
  <c r="F669" i="1"/>
  <c r="K668" i="1"/>
  <c r="J668" i="1"/>
  <c r="I668" i="1"/>
  <c r="H668" i="1"/>
  <c r="G668" i="1"/>
  <c r="F668" i="1"/>
  <c r="K667" i="1"/>
  <c r="J667" i="1"/>
  <c r="I667" i="1"/>
  <c r="H667" i="1"/>
  <c r="G667" i="1"/>
  <c r="F667" i="1"/>
  <c r="K666" i="1"/>
  <c r="J666" i="1"/>
  <c r="I666" i="1"/>
  <c r="H666" i="1"/>
  <c r="G666" i="1"/>
  <c r="F666" i="1"/>
  <c r="K665" i="1"/>
  <c r="J665" i="1"/>
  <c r="I665" i="1"/>
  <c r="H665" i="1"/>
  <c r="G665" i="1"/>
  <c r="F665" i="1"/>
  <c r="K664" i="1"/>
  <c r="J664" i="1"/>
  <c r="I664" i="1"/>
  <c r="H664" i="1"/>
  <c r="G664" i="1"/>
  <c r="F664" i="1"/>
  <c r="K663" i="1"/>
  <c r="G663" i="1"/>
  <c r="K662" i="1"/>
  <c r="J662" i="1"/>
  <c r="I662" i="1"/>
  <c r="H662" i="1"/>
  <c r="G662" i="1"/>
  <c r="F662" i="1"/>
  <c r="K661" i="1"/>
  <c r="J661" i="1"/>
  <c r="I661" i="1"/>
  <c r="H661" i="1"/>
  <c r="G661" i="1"/>
  <c r="F661" i="1"/>
  <c r="K660" i="1"/>
  <c r="J660" i="1"/>
  <c r="I660" i="1"/>
  <c r="H660" i="1"/>
  <c r="G660" i="1"/>
  <c r="F660" i="1"/>
  <c r="K659" i="1"/>
  <c r="J659" i="1"/>
  <c r="I659" i="1"/>
  <c r="H659" i="1"/>
  <c r="G659" i="1"/>
  <c r="F659" i="1"/>
  <c r="K658" i="1"/>
  <c r="J658" i="1"/>
  <c r="I658" i="1"/>
  <c r="H658" i="1"/>
  <c r="G658" i="1"/>
  <c r="F658" i="1"/>
  <c r="K657" i="1"/>
  <c r="J657" i="1"/>
  <c r="I657" i="1"/>
  <c r="H657" i="1"/>
  <c r="G657" i="1"/>
  <c r="F657" i="1"/>
  <c r="K656" i="1"/>
  <c r="J656" i="1"/>
  <c r="I656" i="1"/>
  <c r="H656" i="1"/>
  <c r="G656" i="1"/>
  <c r="F656" i="1"/>
  <c r="K655" i="1"/>
  <c r="J655" i="1"/>
  <c r="I655" i="1"/>
  <c r="H655" i="1"/>
  <c r="G655" i="1"/>
  <c r="F655" i="1"/>
  <c r="K654" i="1"/>
  <c r="J654" i="1"/>
  <c r="I654" i="1"/>
  <c r="H654" i="1"/>
  <c r="G654" i="1"/>
  <c r="F654" i="1"/>
  <c r="K653" i="1"/>
  <c r="J653" i="1"/>
  <c r="I653" i="1"/>
  <c r="H653" i="1"/>
  <c r="G653" i="1"/>
  <c r="F653" i="1"/>
  <c r="K652" i="1"/>
  <c r="J652" i="1"/>
  <c r="I652" i="1"/>
  <c r="H652" i="1"/>
  <c r="G652" i="1"/>
  <c r="F652" i="1"/>
  <c r="K651" i="1"/>
  <c r="J651" i="1"/>
  <c r="I651" i="1"/>
  <c r="H651" i="1"/>
  <c r="G651" i="1"/>
  <c r="F651" i="1"/>
  <c r="K650" i="1"/>
  <c r="J650" i="1"/>
  <c r="I650" i="1"/>
  <c r="H650" i="1"/>
  <c r="G650" i="1"/>
  <c r="F650" i="1"/>
  <c r="K649" i="1"/>
  <c r="J649" i="1"/>
  <c r="I649" i="1"/>
  <c r="H649" i="1"/>
  <c r="G649" i="1"/>
  <c r="F649" i="1"/>
  <c r="K648" i="1"/>
  <c r="J648" i="1"/>
  <c r="I648" i="1"/>
  <c r="H648" i="1"/>
  <c r="G648" i="1"/>
  <c r="F648" i="1"/>
  <c r="K647" i="1"/>
  <c r="J647" i="1"/>
  <c r="I647" i="1"/>
  <c r="H647" i="1"/>
  <c r="G647" i="1"/>
  <c r="F647" i="1"/>
  <c r="K646" i="1"/>
  <c r="J646" i="1"/>
  <c r="I646" i="1"/>
  <c r="H646" i="1"/>
  <c r="G646" i="1"/>
  <c r="F646" i="1"/>
  <c r="K645" i="1"/>
  <c r="J645" i="1"/>
  <c r="I645" i="1"/>
  <c r="H645" i="1"/>
  <c r="G645" i="1"/>
  <c r="F645" i="1"/>
  <c r="K644" i="1"/>
  <c r="J644" i="1"/>
  <c r="I644" i="1"/>
  <c r="H644" i="1"/>
  <c r="G644" i="1"/>
  <c r="F644" i="1"/>
  <c r="K643" i="1"/>
  <c r="J643" i="1"/>
  <c r="I643" i="1"/>
  <c r="H643" i="1"/>
  <c r="G643" i="1"/>
  <c r="F643" i="1"/>
  <c r="K642" i="1"/>
  <c r="J642" i="1"/>
  <c r="I642" i="1"/>
  <c r="H642" i="1"/>
  <c r="G642" i="1"/>
  <c r="F642" i="1"/>
  <c r="K641" i="1"/>
  <c r="J641" i="1"/>
  <c r="I641" i="1"/>
  <c r="H641" i="1"/>
  <c r="G641" i="1"/>
  <c r="F641" i="1"/>
  <c r="K640" i="1"/>
  <c r="J640" i="1"/>
  <c r="I640" i="1"/>
  <c r="H640" i="1"/>
  <c r="G640" i="1"/>
  <c r="F640" i="1"/>
  <c r="K639" i="1"/>
  <c r="J639" i="1"/>
  <c r="I639" i="1"/>
  <c r="H639" i="1"/>
  <c r="G639" i="1"/>
  <c r="F639" i="1"/>
  <c r="K638" i="1"/>
  <c r="J638" i="1"/>
  <c r="I638" i="1"/>
  <c r="H638" i="1"/>
  <c r="G638" i="1"/>
  <c r="F638" i="1"/>
  <c r="K637" i="1"/>
  <c r="J637" i="1"/>
  <c r="I637" i="1"/>
  <c r="H637" i="1"/>
  <c r="G637" i="1"/>
  <c r="F637" i="1"/>
  <c r="K636" i="1"/>
  <c r="J636" i="1"/>
  <c r="I636" i="1"/>
  <c r="H636" i="1"/>
  <c r="G636" i="1"/>
  <c r="F636" i="1"/>
  <c r="K635" i="1"/>
  <c r="J635" i="1"/>
  <c r="I635" i="1"/>
  <c r="H635" i="1"/>
  <c r="G635" i="1"/>
  <c r="F635" i="1"/>
  <c r="K634" i="1"/>
  <c r="J634" i="1"/>
  <c r="I634" i="1"/>
  <c r="H634" i="1"/>
  <c r="G634" i="1"/>
  <c r="F634" i="1"/>
  <c r="K633" i="1"/>
  <c r="J633" i="1"/>
  <c r="I633" i="1"/>
  <c r="H633" i="1"/>
  <c r="G633" i="1"/>
  <c r="F633" i="1"/>
  <c r="K632" i="1"/>
  <c r="J632" i="1"/>
  <c r="I632" i="1"/>
  <c r="H632" i="1"/>
  <c r="G632" i="1"/>
  <c r="F632" i="1"/>
  <c r="K631" i="1"/>
  <c r="J631" i="1"/>
  <c r="I631" i="1"/>
  <c r="H631" i="1"/>
  <c r="G631" i="1"/>
  <c r="F631" i="1"/>
  <c r="K630" i="1"/>
  <c r="J630" i="1"/>
  <c r="I630" i="1"/>
  <c r="H630" i="1"/>
  <c r="G630" i="1"/>
  <c r="F630" i="1"/>
  <c r="K629" i="1"/>
  <c r="J629" i="1"/>
  <c r="I629" i="1"/>
  <c r="H629" i="1"/>
  <c r="G629" i="1"/>
  <c r="F629" i="1"/>
  <c r="K628" i="1"/>
  <c r="J628" i="1"/>
  <c r="I628" i="1"/>
  <c r="H628" i="1"/>
  <c r="G628" i="1"/>
  <c r="F628" i="1"/>
  <c r="K627" i="1"/>
  <c r="J627" i="1"/>
  <c r="I627" i="1"/>
  <c r="H627" i="1"/>
  <c r="G627" i="1"/>
  <c r="F627" i="1"/>
  <c r="K626" i="1"/>
  <c r="J626" i="1"/>
  <c r="I626" i="1"/>
  <c r="H626" i="1"/>
  <c r="G626" i="1"/>
  <c r="F626" i="1"/>
  <c r="K625" i="1"/>
  <c r="J625" i="1"/>
  <c r="I625" i="1"/>
  <c r="H625" i="1"/>
  <c r="G625" i="1"/>
  <c r="F625" i="1"/>
  <c r="K624" i="1"/>
  <c r="J624" i="1"/>
  <c r="I624" i="1"/>
  <c r="H624" i="1"/>
  <c r="G624" i="1"/>
  <c r="F624" i="1"/>
  <c r="K623" i="1"/>
  <c r="J623" i="1"/>
  <c r="I623" i="1"/>
  <c r="H623" i="1"/>
  <c r="G623" i="1"/>
  <c r="F623" i="1"/>
  <c r="K622" i="1"/>
  <c r="J622" i="1"/>
  <c r="I622" i="1"/>
  <c r="H622" i="1"/>
  <c r="G622" i="1"/>
  <c r="F622" i="1"/>
  <c r="K621" i="1"/>
  <c r="J621" i="1"/>
  <c r="I621" i="1"/>
  <c r="H621" i="1"/>
  <c r="G621" i="1"/>
  <c r="F621" i="1"/>
  <c r="K620" i="1"/>
  <c r="J620" i="1"/>
  <c r="I620" i="1"/>
  <c r="H620" i="1"/>
  <c r="G620" i="1"/>
  <c r="F620" i="1"/>
  <c r="K619" i="1"/>
  <c r="J619" i="1"/>
  <c r="I619" i="1"/>
  <c r="H619" i="1"/>
  <c r="G619" i="1"/>
  <c r="F619" i="1"/>
  <c r="K618" i="1"/>
  <c r="J618" i="1"/>
  <c r="I618" i="1"/>
  <c r="H618" i="1"/>
  <c r="G618" i="1"/>
  <c r="F618" i="1"/>
  <c r="K617" i="1"/>
  <c r="J617" i="1"/>
  <c r="I617" i="1"/>
  <c r="H617" i="1"/>
  <c r="G617" i="1"/>
  <c r="F617" i="1"/>
  <c r="K616" i="1"/>
  <c r="J616" i="1"/>
  <c r="I616" i="1"/>
  <c r="H616" i="1"/>
  <c r="G616" i="1"/>
  <c r="F616" i="1"/>
  <c r="K615" i="1"/>
  <c r="J615" i="1"/>
  <c r="I615" i="1"/>
  <c r="H615" i="1"/>
  <c r="G615" i="1"/>
  <c r="F615" i="1"/>
  <c r="K614" i="1"/>
  <c r="J614" i="1"/>
  <c r="I614" i="1"/>
  <c r="H614" i="1"/>
  <c r="G614" i="1"/>
  <c r="F614" i="1"/>
  <c r="K613" i="1"/>
  <c r="J613" i="1"/>
  <c r="I613" i="1"/>
  <c r="H613" i="1"/>
  <c r="G613" i="1"/>
  <c r="F613" i="1"/>
  <c r="K612" i="1"/>
  <c r="J612" i="1"/>
  <c r="I612" i="1"/>
  <c r="H612" i="1"/>
  <c r="G612" i="1"/>
  <c r="F612" i="1"/>
  <c r="K611" i="1"/>
  <c r="J611" i="1"/>
  <c r="I611" i="1"/>
  <c r="H611" i="1"/>
  <c r="G611" i="1"/>
  <c r="F611" i="1"/>
  <c r="K610" i="1"/>
  <c r="J610" i="1"/>
  <c r="I610" i="1"/>
  <c r="H610" i="1"/>
  <c r="G610" i="1"/>
  <c r="F610" i="1"/>
  <c r="K609" i="1"/>
  <c r="J609" i="1"/>
  <c r="I609" i="1"/>
  <c r="H609" i="1"/>
  <c r="G609" i="1"/>
  <c r="F609" i="1"/>
  <c r="K608" i="1"/>
  <c r="J608" i="1"/>
  <c r="I608" i="1"/>
  <c r="H608" i="1"/>
  <c r="G608" i="1"/>
  <c r="F608" i="1"/>
  <c r="K607" i="1"/>
  <c r="J607" i="1"/>
  <c r="I607" i="1"/>
  <c r="H607" i="1"/>
  <c r="G607" i="1"/>
  <c r="F607" i="1"/>
  <c r="K606" i="1"/>
  <c r="J606" i="1"/>
  <c r="I606" i="1"/>
  <c r="H606" i="1"/>
  <c r="G606" i="1"/>
  <c r="F606" i="1"/>
  <c r="K605" i="1"/>
  <c r="J605" i="1"/>
  <c r="I605" i="1"/>
  <c r="H605" i="1"/>
  <c r="G605" i="1"/>
  <c r="F605" i="1"/>
  <c r="K604" i="1"/>
  <c r="J604" i="1"/>
  <c r="I604" i="1"/>
  <c r="H604" i="1"/>
  <c r="G604" i="1"/>
  <c r="F604" i="1"/>
  <c r="K603" i="1"/>
  <c r="J603" i="1"/>
  <c r="I603" i="1"/>
  <c r="H603" i="1"/>
  <c r="G603" i="1"/>
  <c r="F603" i="1"/>
  <c r="K602" i="1"/>
  <c r="J602" i="1"/>
  <c r="I602" i="1"/>
  <c r="H602" i="1"/>
  <c r="G602" i="1"/>
  <c r="F602" i="1"/>
  <c r="K601" i="1"/>
  <c r="J601" i="1"/>
  <c r="I601" i="1"/>
  <c r="H601" i="1"/>
  <c r="G601" i="1"/>
  <c r="F601" i="1"/>
  <c r="K600" i="1"/>
  <c r="J600" i="1"/>
  <c r="I600" i="1"/>
  <c r="H600" i="1"/>
  <c r="G600" i="1"/>
  <c r="F600" i="1"/>
  <c r="K599" i="1"/>
  <c r="J599" i="1"/>
  <c r="I599" i="1"/>
  <c r="H599" i="1"/>
  <c r="G599" i="1"/>
  <c r="F599" i="1"/>
  <c r="K598" i="1"/>
  <c r="J598" i="1"/>
  <c r="I598" i="1"/>
  <c r="H598" i="1"/>
  <c r="G598" i="1"/>
  <c r="F598" i="1"/>
  <c r="K597" i="1"/>
  <c r="J597" i="1"/>
  <c r="I597" i="1"/>
  <c r="H597" i="1"/>
  <c r="G597" i="1"/>
  <c r="F597" i="1"/>
  <c r="K596" i="1"/>
  <c r="J596" i="1"/>
  <c r="I596" i="1"/>
  <c r="H596" i="1"/>
  <c r="G596" i="1"/>
  <c r="F596" i="1"/>
  <c r="K595" i="1"/>
  <c r="J595" i="1"/>
  <c r="I595" i="1"/>
  <c r="H595" i="1"/>
  <c r="G595" i="1"/>
  <c r="F595" i="1"/>
  <c r="K594" i="1"/>
  <c r="J594" i="1"/>
  <c r="I594" i="1"/>
  <c r="H594" i="1"/>
  <c r="G594" i="1"/>
  <c r="F594" i="1"/>
  <c r="K593" i="1"/>
  <c r="J593" i="1"/>
  <c r="I593" i="1"/>
  <c r="H593" i="1"/>
  <c r="G593" i="1"/>
  <c r="F593" i="1"/>
  <c r="K592" i="1"/>
  <c r="J592" i="1"/>
  <c r="I592" i="1"/>
  <c r="H592" i="1"/>
  <c r="G592" i="1"/>
  <c r="F592" i="1"/>
  <c r="K591" i="1"/>
  <c r="J591" i="1"/>
  <c r="I591" i="1"/>
  <c r="H591" i="1"/>
  <c r="G591" i="1"/>
  <c r="F591" i="1"/>
  <c r="K590" i="1"/>
  <c r="J590" i="1"/>
  <c r="I590" i="1"/>
  <c r="H590" i="1"/>
  <c r="G590" i="1"/>
  <c r="F590" i="1"/>
  <c r="K589" i="1"/>
  <c r="J589" i="1"/>
  <c r="I589" i="1"/>
  <c r="H589" i="1"/>
  <c r="G589" i="1"/>
  <c r="F589" i="1"/>
  <c r="K588" i="1"/>
  <c r="J588" i="1"/>
  <c r="I588" i="1"/>
  <c r="H588" i="1"/>
  <c r="G588" i="1"/>
  <c r="F588" i="1"/>
  <c r="K587" i="1"/>
  <c r="G587" i="1"/>
  <c r="K586" i="1"/>
  <c r="G586" i="1"/>
  <c r="K585" i="1"/>
  <c r="G585" i="1"/>
  <c r="K584" i="1"/>
  <c r="G584" i="1"/>
  <c r="K583" i="1"/>
  <c r="J583" i="1"/>
  <c r="I583" i="1"/>
  <c r="H583" i="1"/>
  <c r="G583" i="1"/>
  <c r="F583" i="1"/>
  <c r="K582" i="1"/>
  <c r="J582" i="1"/>
  <c r="I582" i="1"/>
  <c r="H582" i="1"/>
  <c r="G582" i="1"/>
  <c r="F582" i="1"/>
  <c r="K581" i="1"/>
  <c r="J581" i="1"/>
  <c r="I581" i="1"/>
  <c r="H581" i="1"/>
  <c r="G581" i="1"/>
  <c r="F581" i="1"/>
  <c r="K580" i="1"/>
  <c r="J580" i="1"/>
  <c r="I580" i="1"/>
  <c r="H580" i="1"/>
  <c r="G580" i="1"/>
  <c r="F580" i="1"/>
  <c r="K579" i="1"/>
  <c r="J579" i="1"/>
  <c r="I579" i="1"/>
  <c r="H579" i="1"/>
  <c r="G579" i="1"/>
  <c r="F579" i="1"/>
  <c r="K578" i="1"/>
  <c r="J578" i="1"/>
  <c r="I578" i="1"/>
  <c r="H578" i="1"/>
  <c r="G578" i="1"/>
  <c r="F578" i="1"/>
  <c r="K577" i="1"/>
  <c r="J577" i="1"/>
  <c r="I577" i="1"/>
  <c r="H577" i="1"/>
  <c r="G577" i="1"/>
  <c r="F577" i="1"/>
  <c r="K576" i="1"/>
  <c r="J576" i="1"/>
  <c r="I576" i="1"/>
  <c r="H576" i="1"/>
  <c r="G576" i="1"/>
  <c r="F576" i="1"/>
  <c r="K575" i="1"/>
  <c r="J575" i="1"/>
  <c r="I575" i="1"/>
  <c r="H575" i="1"/>
  <c r="G575" i="1"/>
  <c r="F575" i="1"/>
  <c r="K574" i="1"/>
  <c r="J574" i="1"/>
  <c r="I574" i="1"/>
  <c r="H574" i="1"/>
  <c r="G574" i="1"/>
  <c r="F574" i="1"/>
  <c r="K573" i="1"/>
  <c r="J573" i="1"/>
  <c r="I573" i="1"/>
  <c r="H573" i="1"/>
  <c r="G573" i="1"/>
  <c r="F573" i="1"/>
  <c r="K572" i="1"/>
  <c r="J572" i="1"/>
  <c r="I572" i="1"/>
  <c r="H572" i="1"/>
  <c r="G572" i="1"/>
  <c r="F572" i="1"/>
  <c r="K571" i="1"/>
  <c r="J571" i="1"/>
  <c r="I571" i="1"/>
  <c r="H571" i="1"/>
  <c r="G571" i="1"/>
  <c r="F571" i="1"/>
  <c r="K570" i="1"/>
  <c r="J570" i="1"/>
  <c r="I570" i="1"/>
  <c r="H570" i="1"/>
  <c r="G570" i="1"/>
  <c r="F570" i="1"/>
  <c r="K569" i="1"/>
  <c r="J569" i="1"/>
  <c r="I569" i="1"/>
  <c r="H569" i="1"/>
  <c r="G569" i="1"/>
  <c r="F569" i="1"/>
  <c r="K568" i="1"/>
  <c r="J568" i="1"/>
  <c r="I568" i="1"/>
  <c r="H568" i="1"/>
  <c r="G568" i="1"/>
  <c r="F568" i="1"/>
  <c r="K567" i="1"/>
  <c r="J567" i="1"/>
  <c r="I567" i="1"/>
  <c r="H567" i="1"/>
  <c r="G567" i="1"/>
  <c r="F567" i="1"/>
  <c r="K566" i="1"/>
  <c r="J566" i="1"/>
  <c r="I566" i="1"/>
  <c r="H566" i="1"/>
  <c r="G566" i="1"/>
  <c r="F566" i="1"/>
  <c r="K565" i="1"/>
  <c r="J565" i="1"/>
  <c r="I565" i="1"/>
  <c r="H565" i="1"/>
  <c r="G565" i="1"/>
  <c r="F565" i="1"/>
  <c r="K564" i="1"/>
  <c r="J564" i="1"/>
  <c r="I564" i="1"/>
  <c r="H564" i="1"/>
  <c r="G564" i="1"/>
  <c r="F564" i="1"/>
  <c r="K563" i="1"/>
  <c r="J563" i="1"/>
  <c r="I563" i="1"/>
  <c r="H563" i="1"/>
  <c r="G563" i="1"/>
  <c r="F563" i="1"/>
  <c r="K562" i="1"/>
  <c r="J562" i="1"/>
  <c r="I562" i="1"/>
  <c r="H562" i="1"/>
  <c r="G562" i="1"/>
  <c r="F562" i="1"/>
  <c r="K561" i="1"/>
  <c r="J561" i="1"/>
  <c r="I561" i="1"/>
  <c r="H561" i="1"/>
  <c r="G561" i="1"/>
  <c r="F561" i="1"/>
  <c r="K560" i="1"/>
  <c r="J560" i="1"/>
  <c r="I560" i="1"/>
  <c r="H560" i="1"/>
  <c r="G560" i="1"/>
  <c r="F560" i="1"/>
  <c r="K559" i="1"/>
  <c r="J559" i="1"/>
  <c r="I559" i="1"/>
  <c r="H559" i="1"/>
  <c r="G559" i="1"/>
  <c r="F559" i="1"/>
  <c r="K558" i="1"/>
  <c r="J558" i="1"/>
  <c r="I558" i="1"/>
  <c r="H558" i="1"/>
  <c r="G558" i="1"/>
  <c r="F558" i="1"/>
  <c r="K557" i="1"/>
  <c r="J557" i="1"/>
  <c r="I557" i="1"/>
  <c r="H557" i="1"/>
  <c r="G557" i="1"/>
  <c r="F557" i="1"/>
  <c r="K556" i="1"/>
  <c r="J556" i="1"/>
  <c r="I556" i="1"/>
  <c r="H556" i="1"/>
  <c r="G556" i="1"/>
  <c r="F556" i="1"/>
  <c r="K555" i="1"/>
  <c r="J555" i="1"/>
  <c r="I555" i="1"/>
  <c r="H555" i="1"/>
  <c r="G555" i="1"/>
  <c r="F555" i="1"/>
  <c r="K554" i="1"/>
  <c r="J554" i="1"/>
  <c r="I554" i="1"/>
  <c r="H554" i="1"/>
  <c r="G554" i="1"/>
  <c r="F554" i="1"/>
  <c r="K553" i="1"/>
  <c r="J553" i="1"/>
  <c r="I553" i="1"/>
  <c r="H553" i="1"/>
  <c r="G553" i="1"/>
  <c r="F553" i="1"/>
  <c r="K552" i="1"/>
  <c r="J552" i="1"/>
  <c r="I552" i="1"/>
  <c r="H552" i="1"/>
  <c r="G552" i="1"/>
  <c r="F552" i="1"/>
  <c r="K551" i="1"/>
  <c r="J551" i="1"/>
  <c r="I551" i="1"/>
  <c r="H551" i="1"/>
  <c r="G551" i="1"/>
  <c r="F551" i="1"/>
  <c r="K550" i="1"/>
  <c r="J550" i="1"/>
  <c r="I550" i="1"/>
  <c r="H550" i="1"/>
  <c r="G550" i="1"/>
  <c r="F550" i="1"/>
  <c r="K549" i="1"/>
  <c r="J549" i="1"/>
  <c r="I549" i="1"/>
  <c r="H549" i="1"/>
  <c r="G549" i="1"/>
  <c r="F549" i="1"/>
  <c r="K548" i="1"/>
  <c r="J548" i="1"/>
  <c r="I548" i="1"/>
  <c r="H548" i="1"/>
  <c r="G548" i="1"/>
  <c r="F548" i="1"/>
  <c r="K547" i="1"/>
  <c r="J547" i="1"/>
  <c r="I547" i="1"/>
  <c r="H547" i="1"/>
  <c r="G547" i="1"/>
  <c r="F547" i="1"/>
  <c r="K546" i="1"/>
  <c r="J546" i="1"/>
  <c r="I546" i="1"/>
  <c r="H546" i="1"/>
  <c r="G546" i="1"/>
  <c r="F546" i="1"/>
  <c r="K545" i="1"/>
  <c r="J545" i="1"/>
  <c r="I545" i="1"/>
  <c r="H545" i="1"/>
  <c r="G545" i="1"/>
  <c r="F545" i="1"/>
  <c r="K544" i="1"/>
  <c r="J544" i="1"/>
  <c r="I544" i="1"/>
  <c r="H544" i="1"/>
  <c r="G544" i="1"/>
  <c r="F544" i="1"/>
  <c r="K543" i="1"/>
  <c r="J543" i="1"/>
  <c r="I543" i="1"/>
  <c r="H543" i="1"/>
  <c r="G543" i="1"/>
  <c r="F543" i="1"/>
  <c r="K542" i="1"/>
  <c r="J542" i="1"/>
  <c r="I542" i="1"/>
  <c r="H542" i="1"/>
  <c r="G542" i="1"/>
  <c r="F542" i="1"/>
  <c r="K541" i="1"/>
  <c r="J541" i="1"/>
  <c r="I541" i="1"/>
  <c r="H541" i="1"/>
  <c r="G541" i="1"/>
  <c r="F541" i="1"/>
  <c r="K540" i="1"/>
  <c r="J540" i="1"/>
  <c r="I540" i="1"/>
  <c r="H540" i="1"/>
  <c r="G540" i="1"/>
  <c r="F540" i="1"/>
  <c r="K539" i="1"/>
  <c r="J539" i="1"/>
  <c r="I539" i="1"/>
  <c r="H539" i="1"/>
  <c r="G539" i="1"/>
  <c r="F539" i="1"/>
  <c r="K538" i="1"/>
  <c r="J538" i="1"/>
  <c r="I538" i="1"/>
  <c r="H538" i="1"/>
  <c r="G538" i="1"/>
  <c r="F538" i="1"/>
  <c r="K537" i="1"/>
  <c r="J537" i="1"/>
  <c r="I537" i="1"/>
  <c r="H537" i="1"/>
  <c r="G537" i="1"/>
  <c r="F537" i="1"/>
  <c r="K536" i="1"/>
  <c r="J536" i="1"/>
  <c r="I536" i="1"/>
  <c r="H536" i="1"/>
  <c r="G536" i="1"/>
  <c r="F536" i="1"/>
  <c r="K535" i="1"/>
  <c r="J535" i="1"/>
  <c r="I535" i="1"/>
  <c r="H535" i="1"/>
  <c r="G535" i="1"/>
  <c r="F535" i="1"/>
  <c r="K534" i="1"/>
  <c r="J534" i="1"/>
  <c r="I534" i="1"/>
  <c r="H534" i="1"/>
  <c r="G534" i="1"/>
  <c r="F534" i="1"/>
  <c r="K533" i="1"/>
  <c r="J533" i="1"/>
  <c r="I533" i="1"/>
  <c r="H533" i="1"/>
  <c r="G533" i="1"/>
  <c r="F533" i="1"/>
  <c r="K532" i="1"/>
  <c r="J532" i="1"/>
  <c r="I532" i="1"/>
  <c r="H532" i="1"/>
  <c r="G532" i="1"/>
  <c r="F532" i="1"/>
  <c r="K531" i="1"/>
  <c r="J531" i="1"/>
  <c r="I531" i="1"/>
  <c r="H531" i="1"/>
  <c r="G531" i="1"/>
  <c r="F531" i="1"/>
  <c r="K530" i="1"/>
  <c r="J530" i="1"/>
  <c r="I530" i="1"/>
  <c r="H530" i="1"/>
  <c r="G530" i="1"/>
  <c r="F530" i="1"/>
  <c r="K529" i="1"/>
  <c r="J529" i="1"/>
  <c r="I529" i="1"/>
  <c r="H529" i="1"/>
  <c r="G529" i="1"/>
  <c r="F529" i="1"/>
  <c r="K528" i="1"/>
  <c r="J528" i="1"/>
  <c r="I528" i="1"/>
  <c r="H528" i="1"/>
  <c r="G528" i="1"/>
  <c r="F528" i="1"/>
  <c r="K527" i="1"/>
  <c r="J527" i="1"/>
  <c r="I527" i="1"/>
  <c r="H527" i="1"/>
  <c r="G527" i="1"/>
  <c r="F527" i="1"/>
  <c r="K526" i="1"/>
  <c r="J526" i="1"/>
  <c r="I526" i="1"/>
  <c r="H526" i="1"/>
  <c r="G526" i="1"/>
  <c r="F526" i="1"/>
  <c r="K525" i="1"/>
  <c r="J525" i="1"/>
  <c r="I525" i="1"/>
  <c r="H525" i="1"/>
  <c r="G525" i="1"/>
  <c r="F525" i="1"/>
  <c r="K524" i="1"/>
  <c r="J524" i="1"/>
  <c r="I524" i="1"/>
  <c r="H524" i="1"/>
  <c r="G524" i="1"/>
  <c r="F524" i="1"/>
  <c r="K523" i="1"/>
  <c r="J523" i="1"/>
  <c r="I523" i="1"/>
  <c r="H523" i="1"/>
  <c r="G523" i="1"/>
  <c r="F523" i="1"/>
  <c r="K522" i="1"/>
  <c r="J522" i="1"/>
  <c r="I522" i="1"/>
  <c r="H522" i="1"/>
  <c r="G522" i="1"/>
  <c r="F522" i="1"/>
  <c r="K521" i="1"/>
  <c r="J521" i="1"/>
  <c r="I521" i="1"/>
  <c r="H521" i="1"/>
  <c r="G521" i="1"/>
  <c r="F521" i="1"/>
  <c r="K520" i="1"/>
  <c r="J520" i="1"/>
  <c r="I520" i="1"/>
  <c r="H520" i="1"/>
  <c r="G520" i="1"/>
  <c r="F520" i="1"/>
  <c r="K519" i="1"/>
  <c r="J519" i="1"/>
  <c r="I519" i="1"/>
  <c r="H519" i="1"/>
  <c r="G519" i="1"/>
  <c r="F519" i="1"/>
  <c r="K518" i="1"/>
  <c r="J518" i="1"/>
  <c r="I518" i="1"/>
  <c r="H518" i="1"/>
  <c r="G518" i="1"/>
  <c r="F518" i="1"/>
  <c r="K517" i="1"/>
  <c r="J517" i="1"/>
  <c r="I517" i="1"/>
  <c r="H517" i="1"/>
  <c r="G517" i="1"/>
  <c r="F517" i="1"/>
  <c r="K516" i="1"/>
  <c r="J516" i="1"/>
  <c r="I516" i="1"/>
  <c r="H516" i="1"/>
  <c r="G516" i="1"/>
  <c r="F516" i="1"/>
  <c r="K515" i="1"/>
  <c r="J515" i="1"/>
  <c r="I515" i="1"/>
  <c r="H515" i="1"/>
  <c r="G515" i="1"/>
  <c r="F515" i="1"/>
  <c r="K514" i="1"/>
  <c r="J514" i="1"/>
  <c r="I514" i="1"/>
  <c r="H514" i="1"/>
  <c r="G514" i="1"/>
  <c r="F514" i="1"/>
  <c r="K513" i="1"/>
  <c r="J513" i="1"/>
  <c r="I513" i="1"/>
  <c r="H513" i="1"/>
  <c r="G513" i="1"/>
  <c r="F513" i="1"/>
  <c r="K512" i="1"/>
  <c r="J512" i="1"/>
  <c r="I512" i="1"/>
  <c r="H512" i="1"/>
  <c r="G512" i="1"/>
  <c r="F512" i="1"/>
  <c r="K511" i="1"/>
  <c r="J511" i="1"/>
  <c r="I511" i="1"/>
  <c r="H511" i="1"/>
  <c r="G511" i="1"/>
  <c r="F511" i="1"/>
  <c r="K510" i="1"/>
  <c r="J510" i="1"/>
  <c r="I510" i="1"/>
  <c r="H510" i="1"/>
  <c r="G510" i="1"/>
  <c r="F510" i="1"/>
  <c r="K509" i="1"/>
  <c r="J509" i="1"/>
  <c r="I509" i="1"/>
  <c r="H509" i="1"/>
  <c r="G509" i="1"/>
  <c r="F509" i="1"/>
  <c r="K508" i="1"/>
  <c r="J508" i="1"/>
  <c r="I508" i="1"/>
  <c r="H508" i="1"/>
  <c r="G508" i="1"/>
  <c r="F508" i="1"/>
  <c r="K507" i="1"/>
  <c r="J507" i="1"/>
  <c r="I507" i="1"/>
  <c r="H507" i="1"/>
  <c r="G507" i="1"/>
  <c r="F507" i="1"/>
  <c r="K506" i="1"/>
  <c r="J506" i="1"/>
  <c r="I506" i="1"/>
  <c r="H506" i="1"/>
  <c r="G506" i="1"/>
  <c r="F506" i="1"/>
  <c r="K505" i="1"/>
  <c r="J505" i="1"/>
  <c r="I505" i="1"/>
  <c r="H505" i="1"/>
  <c r="G505" i="1"/>
  <c r="F505" i="1"/>
  <c r="K504" i="1"/>
  <c r="J504" i="1"/>
  <c r="I504" i="1"/>
  <c r="H504" i="1"/>
  <c r="G504" i="1"/>
  <c r="F504" i="1"/>
  <c r="K503" i="1"/>
  <c r="J503" i="1"/>
  <c r="I503" i="1"/>
  <c r="H503" i="1"/>
  <c r="G503" i="1"/>
  <c r="F503" i="1"/>
  <c r="K502" i="1"/>
  <c r="J502" i="1"/>
  <c r="I502" i="1"/>
  <c r="H502" i="1"/>
  <c r="G502" i="1"/>
  <c r="F502" i="1"/>
  <c r="K501" i="1"/>
  <c r="J501" i="1"/>
  <c r="I501" i="1"/>
  <c r="H501" i="1"/>
  <c r="G501" i="1"/>
  <c r="F501" i="1"/>
  <c r="K500" i="1"/>
  <c r="J500" i="1"/>
  <c r="I500" i="1"/>
  <c r="H500" i="1"/>
  <c r="G500" i="1"/>
  <c r="F500" i="1"/>
  <c r="K499" i="1"/>
  <c r="J499" i="1"/>
  <c r="I499" i="1"/>
  <c r="H499" i="1"/>
  <c r="G499" i="1"/>
  <c r="F499" i="1"/>
  <c r="K498" i="1"/>
  <c r="J498" i="1"/>
  <c r="I498" i="1"/>
  <c r="H498" i="1"/>
  <c r="G498" i="1"/>
  <c r="F498" i="1"/>
  <c r="K497" i="1"/>
  <c r="J497" i="1"/>
  <c r="I497" i="1"/>
  <c r="H497" i="1"/>
  <c r="G497" i="1"/>
  <c r="F497" i="1"/>
  <c r="K496" i="1"/>
  <c r="J496" i="1"/>
  <c r="I496" i="1"/>
  <c r="H496" i="1"/>
  <c r="G496" i="1"/>
  <c r="F496" i="1"/>
  <c r="K495" i="1"/>
  <c r="J495" i="1"/>
  <c r="I495" i="1"/>
  <c r="H495" i="1"/>
  <c r="G495" i="1"/>
  <c r="F495" i="1"/>
  <c r="K494" i="1"/>
  <c r="J494" i="1"/>
  <c r="I494" i="1"/>
  <c r="H494" i="1"/>
  <c r="G494" i="1"/>
  <c r="F494" i="1"/>
  <c r="K493" i="1"/>
  <c r="J493" i="1"/>
  <c r="I493" i="1"/>
  <c r="H493" i="1"/>
  <c r="G493" i="1"/>
  <c r="F493" i="1"/>
  <c r="K492" i="1"/>
  <c r="J492" i="1"/>
  <c r="I492" i="1"/>
  <c r="H492" i="1"/>
  <c r="G492" i="1"/>
  <c r="F492" i="1"/>
  <c r="K491" i="1"/>
  <c r="J491" i="1"/>
  <c r="I491" i="1"/>
  <c r="H491" i="1"/>
  <c r="G491" i="1"/>
  <c r="F491" i="1"/>
  <c r="K490" i="1"/>
  <c r="J490" i="1"/>
  <c r="I490" i="1"/>
  <c r="H490" i="1"/>
  <c r="G490" i="1"/>
  <c r="F490" i="1"/>
  <c r="K489" i="1"/>
  <c r="J489" i="1"/>
  <c r="I489" i="1"/>
  <c r="H489" i="1"/>
  <c r="G489" i="1"/>
  <c r="F489" i="1"/>
  <c r="K488" i="1"/>
  <c r="J488" i="1"/>
  <c r="I488" i="1"/>
  <c r="H488" i="1"/>
  <c r="G488" i="1"/>
  <c r="F488" i="1"/>
  <c r="K487" i="1"/>
  <c r="J487" i="1"/>
  <c r="I487" i="1"/>
  <c r="H487" i="1"/>
  <c r="G487" i="1"/>
  <c r="F487" i="1"/>
  <c r="K486" i="1"/>
  <c r="J486" i="1"/>
  <c r="I486" i="1"/>
  <c r="H486" i="1"/>
  <c r="G486" i="1"/>
  <c r="F486" i="1"/>
  <c r="K485" i="1"/>
  <c r="J485" i="1"/>
  <c r="I485" i="1"/>
  <c r="H485" i="1"/>
  <c r="G485" i="1"/>
  <c r="F485" i="1"/>
  <c r="K484" i="1"/>
  <c r="J484" i="1"/>
  <c r="I484" i="1"/>
  <c r="H484" i="1"/>
  <c r="G484" i="1"/>
  <c r="F484" i="1"/>
  <c r="K483" i="1"/>
  <c r="J483" i="1"/>
  <c r="I483" i="1"/>
  <c r="H483" i="1"/>
  <c r="G483" i="1"/>
  <c r="F483" i="1"/>
  <c r="K482" i="1"/>
  <c r="J482" i="1"/>
  <c r="I482" i="1"/>
  <c r="H482" i="1"/>
  <c r="G482" i="1"/>
  <c r="F482" i="1"/>
  <c r="K481" i="1"/>
  <c r="J481" i="1"/>
  <c r="I481" i="1"/>
  <c r="H481" i="1"/>
  <c r="G481" i="1"/>
  <c r="F481" i="1"/>
  <c r="K480" i="1"/>
  <c r="J480" i="1"/>
  <c r="I480" i="1"/>
  <c r="H480" i="1"/>
  <c r="G480" i="1"/>
  <c r="F480" i="1"/>
  <c r="K479" i="1"/>
  <c r="J479" i="1"/>
  <c r="I479" i="1"/>
  <c r="H479" i="1"/>
  <c r="G479" i="1"/>
  <c r="F479" i="1"/>
  <c r="K478" i="1"/>
  <c r="J478" i="1"/>
  <c r="I478" i="1"/>
  <c r="H478" i="1"/>
  <c r="G478" i="1"/>
  <c r="F478" i="1"/>
  <c r="K477" i="1"/>
  <c r="J477" i="1"/>
  <c r="I477" i="1"/>
  <c r="H477" i="1"/>
  <c r="G477" i="1"/>
  <c r="F477" i="1"/>
  <c r="K476" i="1"/>
  <c r="J476" i="1"/>
  <c r="I476" i="1"/>
  <c r="H476" i="1"/>
  <c r="G476" i="1"/>
  <c r="F476" i="1"/>
  <c r="K475" i="1"/>
  <c r="J475" i="1"/>
  <c r="I475" i="1"/>
  <c r="H475" i="1"/>
  <c r="G475" i="1"/>
  <c r="F475" i="1"/>
  <c r="K474" i="1"/>
  <c r="J474" i="1"/>
  <c r="I474" i="1"/>
  <c r="H474" i="1"/>
  <c r="G474" i="1"/>
  <c r="F474" i="1"/>
  <c r="K473" i="1"/>
  <c r="J473" i="1"/>
  <c r="I473" i="1"/>
  <c r="H473" i="1"/>
  <c r="G473" i="1"/>
  <c r="F473" i="1"/>
  <c r="K472" i="1"/>
  <c r="J472" i="1"/>
  <c r="I472" i="1"/>
  <c r="H472" i="1"/>
  <c r="G472" i="1"/>
  <c r="F472" i="1"/>
  <c r="K471" i="1"/>
  <c r="J471" i="1"/>
  <c r="I471" i="1"/>
  <c r="H471" i="1"/>
  <c r="G471" i="1"/>
  <c r="F471" i="1"/>
  <c r="K470" i="1"/>
  <c r="J470" i="1"/>
  <c r="I470" i="1"/>
  <c r="G470" i="1"/>
  <c r="F470" i="1"/>
  <c r="K469" i="1"/>
  <c r="J469" i="1"/>
  <c r="I469" i="1"/>
  <c r="H469" i="1"/>
  <c r="G469" i="1"/>
  <c r="F469" i="1"/>
  <c r="K468" i="1"/>
  <c r="J468" i="1"/>
  <c r="I468" i="1"/>
  <c r="H468" i="1"/>
  <c r="G468" i="1"/>
  <c r="F468" i="1"/>
  <c r="K467" i="1"/>
  <c r="J467" i="1"/>
  <c r="I467" i="1"/>
  <c r="H467" i="1"/>
  <c r="G467" i="1"/>
  <c r="F467" i="1"/>
  <c r="K466" i="1"/>
  <c r="J466" i="1"/>
  <c r="I466" i="1"/>
  <c r="H466" i="1"/>
  <c r="G466" i="1"/>
  <c r="F466" i="1"/>
  <c r="K465" i="1"/>
  <c r="J465" i="1"/>
  <c r="I465" i="1"/>
  <c r="H465" i="1"/>
  <c r="G465" i="1"/>
  <c r="F465" i="1"/>
  <c r="K464" i="1"/>
  <c r="J464" i="1"/>
  <c r="I464" i="1"/>
  <c r="H464" i="1"/>
  <c r="G464" i="1"/>
  <c r="F464" i="1"/>
  <c r="K463" i="1"/>
  <c r="J463" i="1"/>
  <c r="I463" i="1"/>
  <c r="H463" i="1"/>
  <c r="G463" i="1"/>
  <c r="F463" i="1"/>
  <c r="K462" i="1"/>
  <c r="J462" i="1"/>
  <c r="I462" i="1"/>
  <c r="H462" i="1"/>
  <c r="G462" i="1"/>
  <c r="F462" i="1"/>
  <c r="K461" i="1"/>
  <c r="J461" i="1"/>
  <c r="I461" i="1"/>
  <c r="H461" i="1"/>
  <c r="G461" i="1"/>
  <c r="F461" i="1"/>
  <c r="K460" i="1"/>
  <c r="J460" i="1"/>
  <c r="I460" i="1"/>
  <c r="H460" i="1"/>
  <c r="G460" i="1"/>
  <c r="F460" i="1"/>
  <c r="K459" i="1"/>
  <c r="J459" i="1"/>
  <c r="I459" i="1"/>
  <c r="H459" i="1"/>
  <c r="G459" i="1"/>
  <c r="F459" i="1"/>
  <c r="K458" i="1"/>
  <c r="J458" i="1"/>
  <c r="I458" i="1"/>
  <c r="H458" i="1"/>
  <c r="G458" i="1"/>
  <c r="F458" i="1"/>
  <c r="K457" i="1"/>
  <c r="G457" i="1"/>
  <c r="K456" i="1"/>
  <c r="G456" i="1"/>
  <c r="K455" i="1"/>
  <c r="G455" i="1"/>
  <c r="K454" i="1"/>
  <c r="G454" i="1"/>
  <c r="K453" i="1"/>
  <c r="G453" i="1"/>
  <c r="K452" i="1"/>
  <c r="G452" i="1"/>
  <c r="K451" i="1"/>
  <c r="G451" i="1"/>
  <c r="K450" i="1"/>
  <c r="G450" i="1"/>
  <c r="K449" i="1"/>
  <c r="G449" i="1"/>
  <c r="K448" i="1"/>
  <c r="G448" i="1"/>
  <c r="K447" i="1"/>
  <c r="G447" i="1"/>
  <c r="K446" i="1"/>
  <c r="J446" i="1"/>
  <c r="I446" i="1"/>
  <c r="H446" i="1"/>
  <c r="G446" i="1"/>
  <c r="F446" i="1"/>
  <c r="K445" i="1"/>
  <c r="J445" i="1"/>
  <c r="I445" i="1"/>
  <c r="H445" i="1"/>
  <c r="G445" i="1"/>
  <c r="F445" i="1"/>
  <c r="K444" i="1"/>
  <c r="J444" i="1"/>
  <c r="I444" i="1"/>
  <c r="H444" i="1"/>
  <c r="G444" i="1"/>
  <c r="F444" i="1"/>
  <c r="K443" i="1"/>
  <c r="J443" i="1"/>
  <c r="I443" i="1"/>
  <c r="H443" i="1"/>
  <c r="G443" i="1"/>
  <c r="F443" i="1"/>
  <c r="K442" i="1"/>
  <c r="J442" i="1"/>
  <c r="I442" i="1"/>
  <c r="H442" i="1"/>
  <c r="G442" i="1"/>
  <c r="F442" i="1"/>
  <c r="K441" i="1"/>
  <c r="J441" i="1"/>
  <c r="I441" i="1"/>
  <c r="H441" i="1"/>
  <c r="G441" i="1"/>
  <c r="F441" i="1"/>
  <c r="K440" i="1"/>
  <c r="J440" i="1"/>
  <c r="I440" i="1"/>
  <c r="H440" i="1"/>
  <c r="G440" i="1"/>
  <c r="F440" i="1"/>
  <c r="K439" i="1"/>
  <c r="J439" i="1"/>
  <c r="I439" i="1"/>
  <c r="H439" i="1"/>
  <c r="G439" i="1"/>
  <c r="F439" i="1"/>
  <c r="K438" i="1"/>
  <c r="J438" i="1"/>
  <c r="I438" i="1"/>
  <c r="H438" i="1"/>
  <c r="G438" i="1"/>
  <c r="F438" i="1"/>
  <c r="K437" i="1"/>
  <c r="J437" i="1"/>
  <c r="I437" i="1"/>
  <c r="H437" i="1"/>
  <c r="G437" i="1"/>
  <c r="F437" i="1"/>
  <c r="K436" i="1"/>
  <c r="J436" i="1"/>
  <c r="I436" i="1"/>
  <c r="H436" i="1"/>
  <c r="G436" i="1"/>
  <c r="F436" i="1"/>
  <c r="K435" i="1"/>
  <c r="J435" i="1"/>
  <c r="I435" i="1"/>
  <c r="H435" i="1"/>
  <c r="G435" i="1"/>
  <c r="F435" i="1"/>
  <c r="K434" i="1"/>
  <c r="J434" i="1"/>
  <c r="I434" i="1"/>
  <c r="H434" i="1"/>
  <c r="G434" i="1"/>
  <c r="F434" i="1"/>
  <c r="K433" i="1"/>
  <c r="J433" i="1"/>
  <c r="I433" i="1"/>
  <c r="H433" i="1"/>
  <c r="G433" i="1"/>
  <c r="F433" i="1"/>
  <c r="K432" i="1"/>
  <c r="J432" i="1"/>
  <c r="I432" i="1"/>
  <c r="H432" i="1"/>
  <c r="G432" i="1"/>
  <c r="F432" i="1"/>
  <c r="K431" i="1"/>
  <c r="J431" i="1"/>
  <c r="I431" i="1"/>
  <c r="H431" i="1"/>
  <c r="G431" i="1"/>
  <c r="F431" i="1"/>
  <c r="K430" i="1"/>
  <c r="J430" i="1"/>
  <c r="I430" i="1"/>
  <c r="H430" i="1"/>
  <c r="G430" i="1"/>
  <c r="F430" i="1"/>
  <c r="K429" i="1"/>
  <c r="J429" i="1"/>
  <c r="I429" i="1"/>
  <c r="H429" i="1"/>
  <c r="G429" i="1"/>
  <c r="F429" i="1"/>
  <c r="K428" i="1"/>
  <c r="J428" i="1"/>
  <c r="I428" i="1"/>
  <c r="H428" i="1"/>
  <c r="G428" i="1"/>
  <c r="F428" i="1"/>
  <c r="K427" i="1"/>
  <c r="J427" i="1"/>
  <c r="I427" i="1"/>
  <c r="H427" i="1"/>
  <c r="G427" i="1"/>
  <c r="F427" i="1"/>
  <c r="K426" i="1"/>
  <c r="J426" i="1"/>
  <c r="I426" i="1"/>
  <c r="H426" i="1"/>
  <c r="G426" i="1"/>
  <c r="F426" i="1"/>
  <c r="K425" i="1"/>
  <c r="J425" i="1"/>
  <c r="I425" i="1"/>
  <c r="H425" i="1"/>
  <c r="G425" i="1"/>
  <c r="F425" i="1"/>
  <c r="K424" i="1"/>
  <c r="J424" i="1"/>
  <c r="I424" i="1"/>
  <c r="H424" i="1"/>
  <c r="G424" i="1"/>
  <c r="F424" i="1"/>
  <c r="K423" i="1"/>
  <c r="J423" i="1"/>
  <c r="I423" i="1"/>
  <c r="H423" i="1"/>
  <c r="G423" i="1"/>
  <c r="F423" i="1"/>
  <c r="K422" i="1"/>
  <c r="J422" i="1"/>
  <c r="I422" i="1"/>
  <c r="H422" i="1"/>
  <c r="G422" i="1"/>
  <c r="F422" i="1"/>
  <c r="K421" i="1"/>
  <c r="J421" i="1"/>
  <c r="I421" i="1"/>
  <c r="H421" i="1"/>
  <c r="G421" i="1"/>
  <c r="F421" i="1"/>
  <c r="K420" i="1"/>
  <c r="J420" i="1"/>
  <c r="I420" i="1"/>
  <c r="H420" i="1"/>
  <c r="G420" i="1"/>
  <c r="F420" i="1"/>
  <c r="K419" i="1"/>
  <c r="J419" i="1"/>
  <c r="I419" i="1"/>
  <c r="H419" i="1"/>
  <c r="G419" i="1"/>
  <c r="F419" i="1"/>
  <c r="K418" i="1"/>
  <c r="J418" i="1"/>
  <c r="I418" i="1"/>
  <c r="H418" i="1"/>
  <c r="G418" i="1"/>
  <c r="F418" i="1"/>
  <c r="K417" i="1"/>
  <c r="J417" i="1"/>
  <c r="I417" i="1"/>
  <c r="H417" i="1"/>
  <c r="G417" i="1"/>
  <c r="F417" i="1"/>
  <c r="K416" i="1"/>
  <c r="J416" i="1"/>
  <c r="I416" i="1"/>
  <c r="H416" i="1"/>
  <c r="G416" i="1"/>
  <c r="F416" i="1"/>
  <c r="K415" i="1"/>
  <c r="J415" i="1"/>
  <c r="I415" i="1"/>
  <c r="H415" i="1"/>
  <c r="G415" i="1"/>
  <c r="F415" i="1"/>
  <c r="K414" i="1"/>
  <c r="J414" i="1"/>
  <c r="I414" i="1"/>
  <c r="H414" i="1"/>
  <c r="G414" i="1"/>
  <c r="F414" i="1"/>
  <c r="K413" i="1"/>
  <c r="J413" i="1"/>
  <c r="I413" i="1"/>
  <c r="H413" i="1"/>
  <c r="G413" i="1"/>
  <c r="F413" i="1"/>
  <c r="K412" i="1"/>
  <c r="J412" i="1"/>
  <c r="I412" i="1"/>
  <c r="H412" i="1"/>
  <c r="G412" i="1"/>
  <c r="F412" i="1"/>
  <c r="K411" i="1"/>
  <c r="J411" i="1"/>
  <c r="I411" i="1"/>
  <c r="H411" i="1"/>
  <c r="G411" i="1"/>
  <c r="F411" i="1"/>
  <c r="K410" i="1"/>
  <c r="J410" i="1"/>
  <c r="I410" i="1"/>
  <c r="H410" i="1"/>
  <c r="G410" i="1"/>
  <c r="F410" i="1"/>
  <c r="K409" i="1"/>
  <c r="J409" i="1"/>
  <c r="I409" i="1"/>
  <c r="H409" i="1"/>
  <c r="G409" i="1"/>
  <c r="F409" i="1"/>
  <c r="K408" i="1"/>
  <c r="J408" i="1"/>
  <c r="I408" i="1"/>
  <c r="H408" i="1"/>
  <c r="G408" i="1"/>
  <c r="F408" i="1"/>
  <c r="K407" i="1"/>
  <c r="J407" i="1"/>
  <c r="I407" i="1"/>
  <c r="H407" i="1"/>
  <c r="G407" i="1"/>
  <c r="F407" i="1"/>
  <c r="K406" i="1"/>
  <c r="J406" i="1"/>
  <c r="I406" i="1"/>
  <c r="H406" i="1"/>
  <c r="G406" i="1"/>
  <c r="F406" i="1"/>
  <c r="K405" i="1"/>
  <c r="J405" i="1"/>
  <c r="I405" i="1"/>
  <c r="H405" i="1"/>
  <c r="G405" i="1"/>
  <c r="F405" i="1"/>
  <c r="K404" i="1"/>
  <c r="J404" i="1"/>
  <c r="I404" i="1"/>
  <c r="H404" i="1"/>
  <c r="G404" i="1"/>
  <c r="F404" i="1"/>
  <c r="K403" i="1"/>
  <c r="J403" i="1"/>
  <c r="I403" i="1"/>
  <c r="H403" i="1"/>
  <c r="G403" i="1"/>
  <c r="F403" i="1"/>
  <c r="K402" i="1"/>
  <c r="J402" i="1"/>
  <c r="I402" i="1"/>
  <c r="H402" i="1"/>
  <c r="G402" i="1"/>
  <c r="F402" i="1"/>
  <c r="K401" i="1"/>
  <c r="J401" i="1"/>
  <c r="I401" i="1"/>
  <c r="H401" i="1"/>
  <c r="G401" i="1"/>
  <c r="F401" i="1"/>
  <c r="K400" i="1"/>
  <c r="J400" i="1"/>
  <c r="I400" i="1"/>
  <c r="H400" i="1"/>
  <c r="G400" i="1"/>
  <c r="F400" i="1"/>
  <c r="K399" i="1"/>
  <c r="J399" i="1"/>
  <c r="I399" i="1"/>
  <c r="H399" i="1"/>
  <c r="G399" i="1"/>
  <c r="F399" i="1"/>
  <c r="K398" i="1"/>
  <c r="J398" i="1"/>
  <c r="I398" i="1"/>
  <c r="H398" i="1"/>
  <c r="G398" i="1"/>
  <c r="F398" i="1"/>
  <c r="K397" i="1"/>
  <c r="J397" i="1"/>
  <c r="I397" i="1"/>
  <c r="H397" i="1"/>
  <c r="G397" i="1"/>
  <c r="F397" i="1"/>
  <c r="K396" i="1"/>
  <c r="J396" i="1"/>
  <c r="I396" i="1"/>
  <c r="H396" i="1"/>
  <c r="G396" i="1"/>
  <c r="F396" i="1"/>
  <c r="K395" i="1"/>
  <c r="J395" i="1"/>
  <c r="I395" i="1"/>
  <c r="H395" i="1"/>
  <c r="G395" i="1"/>
  <c r="F395" i="1"/>
  <c r="K394" i="1"/>
  <c r="J394" i="1"/>
  <c r="I394" i="1"/>
  <c r="H394" i="1"/>
  <c r="G394" i="1"/>
  <c r="F394" i="1"/>
  <c r="K393" i="1"/>
  <c r="J393" i="1"/>
  <c r="I393" i="1"/>
  <c r="H393" i="1"/>
  <c r="G393" i="1"/>
  <c r="F393" i="1"/>
  <c r="K392" i="1"/>
  <c r="J392" i="1"/>
  <c r="G392" i="1"/>
  <c r="K391" i="1"/>
  <c r="J391" i="1"/>
  <c r="I391" i="1"/>
  <c r="H391" i="1"/>
  <c r="G391" i="1"/>
  <c r="F391" i="1"/>
  <c r="K390" i="1"/>
  <c r="J390" i="1"/>
  <c r="I390" i="1"/>
  <c r="H390" i="1"/>
  <c r="G390" i="1"/>
  <c r="F390" i="1"/>
  <c r="K389" i="1"/>
  <c r="J389" i="1"/>
  <c r="I389" i="1"/>
  <c r="H389" i="1"/>
  <c r="G389" i="1"/>
  <c r="F389" i="1"/>
  <c r="K388" i="1"/>
  <c r="J388" i="1"/>
  <c r="I388" i="1"/>
  <c r="H388" i="1"/>
  <c r="G388" i="1"/>
  <c r="F388" i="1"/>
  <c r="K387" i="1"/>
  <c r="J387" i="1"/>
  <c r="I387" i="1"/>
  <c r="H387" i="1"/>
  <c r="G387" i="1"/>
  <c r="F387" i="1"/>
  <c r="K386" i="1"/>
  <c r="J386" i="1"/>
  <c r="I386" i="1"/>
  <c r="H386" i="1"/>
  <c r="G386" i="1"/>
  <c r="F386" i="1"/>
  <c r="K385" i="1"/>
  <c r="J385" i="1"/>
  <c r="I385" i="1"/>
  <c r="H385" i="1"/>
  <c r="G385" i="1"/>
  <c r="F385" i="1"/>
  <c r="K384" i="1"/>
  <c r="J384" i="1"/>
  <c r="I384" i="1"/>
  <c r="H384" i="1"/>
  <c r="G384" i="1"/>
  <c r="F384" i="1"/>
  <c r="K383" i="1"/>
  <c r="J383" i="1"/>
  <c r="I383" i="1"/>
  <c r="H383" i="1"/>
  <c r="G383" i="1"/>
  <c r="F383" i="1"/>
  <c r="K382" i="1"/>
  <c r="J382" i="1"/>
  <c r="I382" i="1"/>
  <c r="H382" i="1"/>
  <c r="G382" i="1"/>
  <c r="F382" i="1"/>
  <c r="K381" i="1"/>
  <c r="J381" i="1"/>
  <c r="I381" i="1"/>
  <c r="H381" i="1"/>
  <c r="G381" i="1"/>
  <c r="F381" i="1"/>
  <c r="K380" i="1"/>
  <c r="J380" i="1"/>
  <c r="I380" i="1"/>
  <c r="H380" i="1"/>
  <c r="G380" i="1"/>
  <c r="F380" i="1"/>
  <c r="K379" i="1"/>
  <c r="J379" i="1"/>
  <c r="I379" i="1"/>
  <c r="H379" i="1"/>
  <c r="G379" i="1"/>
  <c r="F379" i="1"/>
  <c r="K378" i="1"/>
  <c r="J378" i="1"/>
  <c r="I378" i="1"/>
  <c r="H378" i="1"/>
  <c r="G378" i="1"/>
  <c r="F378" i="1"/>
  <c r="K377" i="1"/>
  <c r="J377" i="1"/>
  <c r="I377" i="1"/>
  <c r="H377" i="1"/>
  <c r="G377" i="1"/>
  <c r="F377" i="1"/>
  <c r="K376" i="1"/>
  <c r="J376" i="1"/>
  <c r="I376" i="1"/>
  <c r="H376" i="1"/>
  <c r="G376" i="1"/>
  <c r="F376" i="1"/>
  <c r="K375" i="1"/>
  <c r="J375" i="1"/>
  <c r="I375" i="1"/>
  <c r="H375" i="1"/>
  <c r="G375" i="1"/>
  <c r="F375" i="1"/>
  <c r="K374" i="1"/>
  <c r="J374" i="1"/>
  <c r="I374" i="1"/>
  <c r="H374" i="1"/>
  <c r="G374" i="1"/>
  <c r="F374" i="1"/>
  <c r="K373" i="1"/>
  <c r="J373" i="1"/>
  <c r="I373" i="1"/>
  <c r="H373" i="1"/>
  <c r="G373" i="1"/>
  <c r="F373" i="1"/>
  <c r="K372" i="1"/>
  <c r="J372" i="1"/>
  <c r="I372" i="1"/>
  <c r="H372" i="1"/>
  <c r="G372" i="1"/>
  <c r="F372" i="1"/>
  <c r="K371" i="1"/>
  <c r="J371" i="1"/>
  <c r="I371" i="1"/>
  <c r="H371" i="1"/>
  <c r="G371" i="1"/>
  <c r="F371" i="1"/>
  <c r="K370" i="1"/>
  <c r="J370" i="1"/>
  <c r="I370" i="1"/>
  <c r="H370" i="1"/>
  <c r="G370" i="1"/>
  <c r="F370" i="1"/>
  <c r="K369" i="1"/>
  <c r="J369" i="1"/>
  <c r="I369" i="1"/>
  <c r="H369" i="1"/>
  <c r="G369" i="1"/>
  <c r="F369" i="1"/>
  <c r="K368" i="1"/>
  <c r="J368" i="1"/>
  <c r="I368" i="1"/>
  <c r="H368" i="1"/>
  <c r="G368" i="1"/>
  <c r="F368" i="1"/>
  <c r="K367" i="1"/>
  <c r="J367" i="1"/>
  <c r="I367" i="1"/>
  <c r="H367" i="1"/>
  <c r="G367" i="1"/>
  <c r="F367" i="1"/>
  <c r="K366" i="1"/>
  <c r="J366" i="1"/>
  <c r="I366" i="1"/>
  <c r="H366" i="1"/>
  <c r="G366" i="1"/>
  <c r="F366" i="1"/>
  <c r="K365" i="1"/>
  <c r="J365" i="1"/>
  <c r="I365" i="1"/>
  <c r="H365" i="1"/>
  <c r="G365" i="1"/>
  <c r="F365" i="1"/>
  <c r="K364" i="1"/>
  <c r="J364" i="1"/>
  <c r="I364" i="1"/>
  <c r="H364" i="1"/>
  <c r="G364" i="1"/>
  <c r="F364" i="1"/>
  <c r="K363" i="1"/>
  <c r="J363" i="1"/>
  <c r="I363" i="1"/>
  <c r="H363" i="1"/>
  <c r="G363" i="1"/>
  <c r="F363" i="1"/>
  <c r="K362" i="1"/>
  <c r="J362" i="1"/>
  <c r="I362" i="1"/>
  <c r="H362" i="1"/>
  <c r="G362" i="1"/>
  <c r="F362" i="1"/>
  <c r="K361" i="1"/>
  <c r="J361" i="1"/>
  <c r="I361" i="1"/>
  <c r="H361" i="1"/>
  <c r="G361" i="1"/>
  <c r="F361" i="1"/>
  <c r="K360" i="1"/>
  <c r="J360" i="1"/>
  <c r="I360" i="1"/>
  <c r="H360" i="1"/>
  <c r="G360" i="1"/>
  <c r="F360" i="1"/>
  <c r="K359" i="1"/>
  <c r="J359" i="1"/>
  <c r="I359" i="1"/>
  <c r="H359" i="1"/>
  <c r="G359" i="1"/>
  <c r="F359" i="1"/>
  <c r="K358" i="1"/>
  <c r="J358" i="1"/>
  <c r="I358" i="1"/>
  <c r="H358" i="1"/>
  <c r="G358" i="1"/>
  <c r="F358" i="1"/>
  <c r="K357" i="1"/>
  <c r="J357" i="1"/>
  <c r="I357" i="1"/>
  <c r="H357" i="1"/>
  <c r="G357" i="1"/>
  <c r="F357" i="1"/>
  <c r="K356" i="1"/>
  <c r="J356" i="1"/>
  <c r="I356" i="1"/>
  <c r="H356" i="1"/>
  <c r="G356" i="1"/>
  <c r="F356" i="1"/>
  <c r="K355" i="1"/>
  <c r="J355" i="1"/>
  <c r="I355" i="1"/>
  <c r="H355" i="1"/>
  <c r="G355" i="1"/>
  <c r="F355" i="1"/>
  <c r="K354" i="1"/>
  <c r="J354" i="1"/>
  <c r="I354" i="1"/>
  <c r="H354" i="1"/>
  <c r="G354" i="1"/>
  <c r="F354" i="1"/>
  <c r="K353" i="1"/>
  <c r="J353" i="1"/>
  <c r="I353" i="1"/>
  <c r="H353" i="1"/>
  <c r="G353" i="1"/>
  <c r="F353" i="1"/>
  <c r="K352" i="1"/>
  <c r="J352" i="1"/>
  <c r="I352" i="1"/>
  <c r="H352" i="1"/>
  <c r="G352" i="1"/>
  <c r="F352" i="1"/>
  <c r="K351" i="1"/>
  <c r="J351" i="1"/>
  <c r="I351" i="1"/>
  <c r="H351" i="1"/>
  <c r="G351" i="1"/>
  <c r="F351" i="1"/>
  <c r="K350" i="1"/>
  <c r="J350" i="1"/>
  <c r="I350" i="1"/>
  <c r="H350" i="1"/>
  <c r="G350" i="1"/>
  <c r="F350" i="1"/>
  <c r="K349" i="1"/>
  <c r="J349" i="1"/>
  <c r="G349" i="1"/>
  <c r="K348" i="1"/>
  <c r="J348" i="1"/>
  <c r="G348" i="1"/>
  <c r="K347" i="1"/>
  <c r="J347" i="1"/>
  <c r="G347" i="1"/>
  <c r="K346" i="1"/>
  <c r="J346" i="1"/>
  <c r="G346" i="1"/>
  <c r="K345" i="1"/>
  <c r="J345" i="1"/>
  <c r="G345" i="1"/>
  <c r="K344" i="1"/>
  <c r="J344" i="1"/>
  <c r="G344" i="1"/>
  <c r="K343" i="1"/>
  <c r="J343" i="1"/>
  <c r="G343" i="1"/>
  <c r="K342" i="1"/>
  <c r="J342" i="1"/>
  <c r="I342" i="1"/>
  <c r="H342" i="1"/>
  <c r="G342" i="1"/>
  <c r="F342" i="1"/>
  <c r="K341" i="1"/>
  <c r="J341" i="1"/>
  <c r="I341" i="1"/>
  <c r="H341" i="1"/>
  <c r="G341" i="1"/>
  <c r="F341" i="1"/>
  <c r="K340" i="1"/>
  <c r="J340" i="1"/>
  <c r="I340" i="1"/>
  <c r="H340" i="1"/>
  <c r="G340" i="1"/>
  <c r="F340" i="1"/>
  <c r="K339" i="1"/>
  <c r="J339" i="1"/>
  <c r="I339" i="1"/>
  <c r="H339" i="1"/>
  <c r="G339" i="1"/>
  <c r="F339" i="1"/>
  <c r="K338" i="1"/>
  <c r="J338" i="1"/>
  <c r="I338" i="1"/>
  <c r="H338" i="1"/>
  <c r="G338" i="1"/>
  <c r="F338" i="1"/>
  <c r="K337" i="1"/>
  <c r="J337" i="1"/>
  <c r="I337" i="1"/>
  <c r="H337" i="1"/>
  <c r="G337" i="1"/>
  <c r="F337" i="1"/>
  <c r="K336" i="1"/>
  <c r="J336" i="1"/>
  <c r="I336" i="1"/>
  <c r="H336" i="1"/>
  <c r="G336" i="1"/>
  <c r="F336" i="1"/>
  <c r="K335" i="1"/>
  <c r="J335" i="1"/>
  <c r="I335" i="1"/>
  <c r="H335" i="1"/>
  <c r="G335" i="1"/>
  <c r="F335" i="1"/>
  <c r="K334" i="1"/>
  <c r="J334" i="1"/>
  <c r="I334" i="1"/>
  <c r="H334" i="1"/>
  <c r="G334" i="1"/>
  <c r="F334" i="1"/>
  <c r="K333" i="1"/>
  <c r="J333" i="1"/>
  <c r="I333" i="1"/>
  <c r="H333" i="1"/>
  <c r="G333" i="1"/>
  <c r="F333" i="1"/>
  <c r="K332" i="1"/>
  <c r="J332" i="1"/>
  <c r="I332" i="1"/>
  <c r="H332" i="1"/>
  <c r="G332" i="1"/>
  <c r="F332" i="1"/>
  <c r="K331" i="1"/>
  <c r="J331" i="1"/>
  <c r="I331" i="1"/>
  <c r="H331" i="1"/>
  <c r="G331" i="1"/>
  <c r="F331" i="1"/>
  <c r="K330" i="1"/>
  <c r="J330" i="1"/>
  <c r="I330" i="1"/>
  <c r="H330" i="1"/>
  <c r="G330" i="1"/>
  <c r="F330" i="1"/>
  <c r="K329" i="1"/>
  <c r="J329" i="1"/>
  <c r="I329" i="1"/>
  <c r="H329" i="1"/>
  <c r="G329" i="1"/>
  <c r="F329" i="1"/>
  <c r="K328" i="1"/>
  <c r="J328" i="1"/>
  <c r="I328" i="1"/>
  <c r="H328" i="1"/>
  <c r="G328" i="1"/>
  <c r="F328" i="1"/>
  <c r="K327" i="1"/>
  <c r="J327" i="1"/>
  <c r="I327" i="1"/>
  <c r="H327" i="1"/>
  <c r="G327" i="1"/>
  <c r="F327" i="1"/>
  <c r="K326" i="1"/>
  <c r="J326" i="1"/>
  <c r="I326" i="1"/>
  <c r="H326" i="1"/>
  <c r="G326" i="1"/>
  <c r="F326" i="1"/>
  <c r="K325" i="1"/>
  <c r="J325" i="1"/>
  <c r="I325" i="1"/>
  <c r="H325" i="1"/>
  <c r="G325" i="1"/>
  <c r="F325" i="1"/>
  <c r="K324" i="1"/>
  <c r="J324" i="1"/>
  <c r="I324" i="1"/>
  <c r="H324" i="1"/>
  <c r="G324" i="1"/>
  <c r="F324" i="1"/>
  <c r="K323" i="1"/>
  <c r="J323" i="1"/>
  <c r="I323" i="1"/>
  <c r="H323" i="1"/>
  <c r="G323" i="1"/>
  <c r="F323" i="1"/>
  <c r="K322" i="1"/>
  <c r="J322" i="1"/>
  <c r="I322" i="1"/>
  <c r="H322" i="1"/>
  <c r="G322" i="1"/>
  <c r="F322" i="1"/>
  <c r="K321" i="1"/>
  <c r="J321" i="1"/>
  <c r="I321" i="1"/>
  <c r="H321" i="1"/>
  <c r="G321" i="1"/>
  <c r="F321" i="1"/>
  <c r="K320" i="1"/>
  <c r="J320" i="1"/>
  <c r="I320" i="1"/>
  <c r="H320" i="1"/>
  <c r="G320" i="1"/>
  <c r="F320" i="1"/>
  <c r="K319" i="1"/>
  <c r="J319" i="1"/>
  <c r="I319" i="1"/>
  <c r="H319" i="1"/>
  <c r="G319" i="1"/>
  <c r="F319" i="1"/>
  <c r="K318" i="1"/>
  <c r="J318" i="1"/>
  <c r="I318" i="1"/>
  <c r="H318" i="1"/>
  <c r="G318" i="1"/>
  <c r="F318" i="1"/>
  <c r="K317" i="1"/>
  <c r="J317" i="1"/>
  <c r="I317" i="1"/>
  <c r="H317" i="1"/>
  <c r="G317" i="1"/>
  <c r="F317" i="1"/>
  <c r="K316" i="1"/>
  <c r="K315" i="1"/>
  <c r="K314" i="1"/>
  <c r="K313" i="1"/>
  <c r="J313" i="1"/>
  <c r="I313" i="1"/>
  <c r="H313" i="1"/>
  <c r="G313" i="1"/>
  <c r="F313" i="1"/>
  <c r="K312" i="1"/>
  <c r="J312" i="1"/>
  <c r="I312" i="1"/>
  <c r="H312" i="1"/>
  <c r="G312" i="1"/>
  <c r="F312" i="1"/>
  <c r="K311" i="1"/>
  <c r="J311" i="1"/>
  <c r="I311" i="1"/>
  <c r="H311" i="1"/>
  <c r="G311" i="1"/>
  <c r="F311" i="1"/>
  <c r="K310" i="1"/>
  <c r="J310" i="1"/>
  <c r="I310" i="1"/>
  <c r="H310" i="1"/>
  <c r="G310" i="1"/>
  <c r="F310" i="1"/>
  <c r="K309" i="1"/>
  <c r="J309" i="1"/>
  <c r="I309" i="1"/>
  <c r="H309" i="1"/>
  <c r="G309" i="1"/>
  <c r="F309" i="1"/>
  <c r="K308" i="1"/>
  <c r="J308" i="1"/>
  <c r="I308" i="1"/>
  <c r="H308" i="1"/>
  <c r="G308" i="1"/>
  <c r="F308" i="1"/>
  <c r="K307" i="1"/>
  <c r="J307" i="1"/>
  <c r="I307" i="1"/>
  <c r="H307" i="1"/>
  <c r="G307" i="1"/>
  <c r="F307" i="1"/>
  <c r="K306" i="1"/>
  <c r="J306" i="1"/>
  <c r="I306" i="1"/>
  <c r="H306" i="1"/>
  <c r="G306" i="1"/>
  <c r="F306" i="1"/>
  <c r="K305" i="1"/>
  <c r="J305" i="1"/>
  <c r="I305" i="1"/>
  <c r="H305" i="1"/>
  <c r="G305" i="1"/>
  <c r="F305" i="1"/>
  <c r="K304" i="1"/>
  <c r="J304" i="1"/>
  <c r="I304" i="1"/>
  <c r="H304" i="1"/>
  <c r="G304" i="1"/>
  <c r="F304" i="1"/>
  <c r="K303" i="1"/>
  <c r="J303" i="1"/>
  <c r="I303" i="1"/>
  <c r="H303" i="1"/>
  <c r="G303" i="1"/>
  <c r="F303" i="1"/>
  <c r="K302" i="1"/>
  <c r="J302" i="1"/>
  <c r="I302" i="1"/>
  <c r="H302" i="1"/>
  <c r="G302" i="1"/>
  <c r="F302" i="1"/>
  <c r="K301" i="1"/>
  <c r="J301" i="1"/>
  <c r="I301" i="1"/>
  <c r="H301" i="1"/>
  <c r="G301" i="1"/>
  <c r="F301" i="1"/>
  <c r="K300" i="1"/>
  <c r="J300" i="1"/>
  <c r="I300" i="1"/>
  <c r="H300" i="1"/>
  <c r="G300" i="1"/>
  <c r="F300" i="1"/>
  <c r="K299" i="1"/>
  <c r="J299" i="1"/>
  <c r="I299" i="1"/>
  <c r="H299" i="1"/>
  <c r="G299" i="1"/>
  <c r="F299" i="1"/>
  <c r="K298" i="1"/>
  <c r="J298" i="1"/>
  <c r="I298" i="1"/>
  <c r="H298" i="1"/>
  <c r="G298" i="1"/>
  <c r="F298" i="1"/>
  <c r="K297" i="1"/>
  <c r="J297" i="1"/>
  <c r="I297" i="1"/>
  <c r="H297" i="1"/>
  <c r="G297" i="1"/>
  <c r="F297" i="1"/>
  <c r="K296" i="1"/>
  <c r="J296" i="1"/>
  <c r="I296" i="1"/>
  <c r="H296" i="1"/>
  <c r="G296" i="1"/>
  <c r="F296" i="1"/>
  <c r="K295" i="1"/>
  <c r="J295" i="1"/>
  <c r="I295" i="1"/>
  <c r="H295" i="1"/>
  <c r="G295" i="1"/>
  <c r="F295" i="1"/>
  <c r="K294" i="1"/>
  <c r="J294" i="1"/>
  <c r="I294" i="1"/>
  <c r="H294" i="1"/>
  <c r="G294" i="1"/>
  <c r="F294" i="1"/>
  <c r="K293" i="1"/>
  <c r="J293" i="1"/>
  <c r="I293" i="1"/>
  <c r="H293" i="1"/>
  <c r="G293" i="1"/>
  <c r="F293" i="1"/>
  <c r="K292" i="1"/>
  <c r="J292" i="1"/>
  <c r="I292" i="1"/>
  <c r="H292" i="1"/>
  <c r="G292" i="1"/>
  <c r="F292" i="1"/>
  <c r="K291" i="1"/>
  <c r="J291" i="1"/>
  <c r="I291" i="1"/>
  <c r="H291" i="1"/>
  <c r="G291" i="1"/>
  <c r="F291" i="1"/>
  <c r="K290" i="1"/>
  <c r="J290" i="1"/>
  <c r="I290" i="1"/>
  <c r="H290" i="1"/>
  <c r="G290" i="1"/>
  <c r="F290" i="1"/>
  <c r="K289" i="1"/>
  <c r="J289" i="1"/>
  <c r="I289" i="1"/>
  <c r="H289" i="1"/>
  <c r="G289" i="1"/>
  <c r="F289" i="1"/>
  <c r="K288" i="1"/>
  <c r="J288" i="1"/>
  <c r="I288" i="1"/>
  <c r="H288" i="1"/>
  <c r="G288" i="1"/>
  <c r="F288" i="1"/>
  <c r="K287" i="1"/>
  <c r="J287" i="1"/>
  <c r="I287" i="1"/>
  <c r="H287" i="1"/>
  <c r="G287" i="1"/>
  <c r="F287" i="1"/>
  <c r="K286" i="1"/>
  <c r="J286" i="1"/>
  <c r="I286" i="1"/>
  <c r="H286" i="1"/>
  <c r="G286" i="1"/>
  <c r="F286" i="1"/>
  <c r="K285" i="1"/>
  <c r="J285" i="1"/>
  <c r="I285" i="1"/>
  <c r="H285" i="1"/>
  <c r="G285" i="1"/>
  <c r="F285" i="1"/>
  <c r="K284" i="1"/>
  <c r="J284" i="1"/>
  <c r="I284" i="1"/>
  <c r="H284" i="1"/>
  <c r="G284" i="1"/>
  <c r="F284" i="1"/>
  <c r="K283" i="1"/>
  <c r="J283" i="1"/>
  <c r="I283" i="1"/>
  <c r="H283" i="1"/>
  <c r="G283" i="1"/>
  <c r="F283" i="1"/>
  <c r="K282" i="1"/>
  <c r="J282" i="1"/>
  <c r="I282" i="1"/>
  <c r="H282" i="1"/>
  <c r="G282" i="1"/>
  <c r="F282" i="1"/>
  <c r="K281" i="1"/>
  <c r="J281" i="1"/>
  <c r="I281" i="1"/>
  <c r="H281" i="1"/>
  <c r="G281" i="1"/>
  <c r="F281" i="1"/>
  <c r="K280" i="1"/>
  <c r="J280" i="1"/>
  <c r="I280" i="1"/>
  <c r="H280" i="1"/>
  <c r="G280" i="1"/>
  <c r="F280" i="1"/>
  <c r="K279" i="1"/>
  <c r="J279" i="1"/>
  <c r="I279" i="1"/>
  <c r="H279" i="1"/>
  <c r="G279" i="1"/>
  <c r="F279" i="1"/>
  <c r="K278" i="1"/>
  <c r="J278" i="1"/>
  <c r="I278" i="1"/>
  <c r="H278" i="1"/>
  <c r="G278" i="1"/>
  <c r="F278" i="1"/>
  <c r="K277" i="1"/>
  <c r="J277" i="1"/>
  <c r="I277" i="1"/>
  <c r="H277" i="1"/>
  <c r="G277" i="1"/>
  <c r="F277" i="1"/>
  <c r="K276" i="1"/>
  <c r="J276" i="1"/>
  <c r="I276" i="1"/>
  <c r="H276" i="1"/>
  <c r="G276" i="1"/>
  <c r="F276" i="1"/>
  <c r="K275" i="1"/>
  <c r="J275" i="1"/>
  <c r="I275" i="1"/>
  <c r="H275" i="1"/>
  <c r="G275" i="1"/>
  <c r="F275" i="1"/>
  <c r="K274" i="1"/>
  <c r="J274" i="1"/>
  <c r="I274" i="1"/>
  <c r="H274" i="1"/>
  <c r="G274" i="1"/>
  <c r="F274" i="1"/>
  <c r="K273" i="1"/>
  <c r="J273" i="1"/>
  <c r="I273" i="1"/>
  <c r="H273" i="1"/>
  <c r="G273" i="1"/>
  <c r="F273" i="1"/>
  <c r="K272" i="1"/>
  <c r="J272" i="1"/>
  <c r="I272" i="1"/>
  <c r="H272" i="1"/>
  <c r="G272" i="1"/>
  <c r="F272" i="1"/>
  <c r="K271" i="1"/>
  <c r="J271" i="1"/>
  <c r="I271" i="1"/>
  <c r="H271" i="1"/>
  <c r="G271" i="1"/>
  <c r="F271" i="1"/>
  <c r="K270" i="1"/>
  <c r="J270" i="1"/>
  <c r="I270" i="1"/>
  <c r="H270" i="1"/>
  <c r="G270" i="1"/>
  <c r="F270" i="1"/>
  <c r="K269" i="1"/>
  <c r="J269" i="1"/>
  <c r="I269" i="1"/>
  <c r="H269" i="1"/>
  <c r="G269" i="1"/>
  <c r="F269" i="1"/>
  <c r="K268" i="1"/>
  <c r="J268" i="1"/>
  <c r="I268" i="1"/>
  <c r="H268" i="1"/>
  <c r="G268" i="1"/>
  <c r="F268" i="1"/>
  <c r="K267" i="1"/>
  <c r="J267" i="1"/>
  <c r="I267" i="1"/>
  <c r="H267" i="1"/>
  <c r="G267" i="1"/>
  <c r="F267" i="1"/>
  <c r="K266" i="1"/>
  <c r="J266" i="1"/>
  <c r="I266" i="1"/>
  <c r="H266" i="1"/>
  <c r="G266" i="1"/>
  <c r="F266" i="1"/>
  <c r="K265" i="1"/>
  <c r="J265" i="1"/>
  <c r="I265" i="1"/>
  <c r="H265" i="1"/>
  <c r="G265" i="1"/>
  <c r="F265" i="1"/>
  <c r="K264" i="1"/>
  <c r="J264" i="1"/>
  <c r="I264" i="1"/>
  <c r="H264" i="1"/>
  <c r="G264" i="1"/>
  <c r="F264" i="1"/>
  <c r="K263" i="1"/>
  <c r="J263" i="1"/>
  <c r="I263" i="1"/>
  <c r="H263" i="1"/>
  <c r="G263" i="1"/>
  <c r="F263" i="1"/>
  <c r="K262" i="1"/>
  <c r="J262" i="1"/>
  <c r="I262" i="1"/>
  <c r="H262" i="1"/>
  <c r="G262" i="1"/>
  <c r="F262" i="1"/>
  <c r="K261" i="1"/>
  <c r="J261" i="1"/>
  <c r="I261" i="1"/>
  <c r="H261" i="1"/>
  <c r="G261" i="1"/>
  <c r="F261" i="1"/>
  <c r="K260" i="1"/>
  <c r="J260" i="1"/>
  <c r="I260" i="1"/>
  <c r="H260" i="1"/>
  <c r="G260" i="1"/>
  <c r="F260" i="1"/>
  <c r="K259" i="1"/>
  <c r="J259" i="1"/>
  <c r="I259" i="1"/>
  <c r="H259" i="1"/>
  <c r="G259" i="1"/>
  <c r="F259" i="1"/>
  <c r="K258" i="1"/>
  <c r="J258" i="1"/>
  <c r="I258" i="1"/>
  <c r="H258" i="1"/>
  <c r="G258" i="1"/>
  <c r="K257" i="1"/>
  <c r="J257" i="1"/>
  <c r="I257" i="1"/>
  <c r="H257" i="1"/>
  <c r="G257" i="1"/>
  <c r="F257" i="1"/>
  <c r="K256" i="1"/>
  <c r="J256" i="1"/>
  <c r="I256" i="1"/>
  <c r="H256" i="1"/>
  <c r="G256" i="1"/>
  <c r="F256" i="1"/>
  <c r="K255" i="1"/>
  <c r="J255" i="1"/>
  <c r="I255" i="1"/>
  <c r="H255" i="1"/>
  <c r="G255" i="1"/>
  <c r="F255" i="1"/>
  <c r="K254" i="1"/>
  <c r="J254" i="1"/>
  <c r="I254" i="1"/>
  <c r="H254" i="1"/>
  <c r="G254" i="1"/>
  <c r="F254" i="1"/>
  <c r="K253" i="1"/>
  <c r="J253" i="1"/>
  <c r="I253" i="1"/>
  <c r="H253" i="1"/>
  <c r="G253" i="1"/>
  <c r="F253" i="1"/>
  <c r="K252" i="1"/>
  <c r="J252" i="1"/>
  <c r="I252" i="1"/>
  <c r="H252" i="1"/>
  <c r="G252" i="1"/>
  <c r="F252" i="1"/>
  <c r="K251" i="1"/>
  <c r="J251" i="1"/>
  <c r="I251" i="1"/>
  <c r="H251" i="1"/>
  <c r="G251" i="1"/>
  <c r="F251" i="1"/>
  <c r="K250" i="1"/>
  <c r="J250" i="1"/>
  <c r="I250" i="1"/>
  <c r="H250" i="1"/>
  <c r="G250" i="1"/>
  <c r="F250" i="1"/>
  <c r="K249" i="1"/>
  <c r="J249" i="1"/>
  <c r="I249" i="1"/>
  <c r="H249" i="1"/>
  <c r="G249" i="1"/>
  <c r="F249" i="1"/>
  <c r="K248" i="1"/>
  <c r="J248" i="1"/>
  <c r="I248" i="1"/>
  <c r="H248" i="1"/>
  <c r="G248" i="1"/>
  <c r="F248" i="1"/>
  <c r="K247" i="1"/>
  <c r="J247" i="1"/>
  <c r="I247" i="1"/>
  <c r="H247" i="1"/>
  <c r="G247" i="1"/>
  <c r="F247" i="1"/>
  <c r="K246" i="1"/>
  <c r="J246" i="1"/>
  <c r="I246" i="1"/>
  <c r="H246" i="1"/>
  <c r="G246" i="1"/>
  <c r="F246" i="1"/>
  <c r="K245" i="1"/>
  <c r="J245" i="1"/>
  <c r="I245" i="1"/>
  <c r="H245" i="1"/>
  <c r="G245" i="1"/>
  <c r="F245" i="1"/>
  <c r="K244" i="1"/>
  <c r="J244" i="1"/>
  <c r="I244" i="1"/>
  <c r="H244" i="1"/>
  <c r="G244" i="1"/>
  <c r="F244" i="1"/>
  <c r="K243" i="1"/>
  <c r="J243" i="1"/>
  <c r="I243" i="1"/>
  <c r="H243" i="1"/>
  <c r="G243" i="1"/>
  <c r="F243" i="1"/>
  <c r="K242" i="1"/>
  <c r="J242" i="1"/>
  <c r="I242" i="1"/>
  <c r="H242" i="1"/>
  <c r="G242" i="1"/>
  <c r="F242" i="1"/>
  <c r="K241" i="1"/>
  <c r="J241" i="1"/>
  <c r="I241" i="1"/>
  <c r="H241" i="1"/>
  <c r="G241" i="1"/>
  <c r="F241" i="1"/>
  <c r="K240" i="1"/>
  <c r="J240" i="1"/>
  <c r="I240" i="1"/>
  <c r="H240" i="1"/>
  <c r="G240" i="1"/>
  <c r="F240" i="1"/>
  <c r="K239" i="1"/>
  <c r="J239" i="1"/>
  <c r="I239" i="1"/>
  <c r="H239" i="1"/>
  <c r="G239" i="1"/>
  <c r="F239" i="1"/>
  <c r="K238" i="1"/>
  <c r="J238" i="1"/>
  <c r="I238" i="1"/>
  <c r="H238" i="1"/>
  <c r="G238" i="1"/>
  <c r="F238" i="1"/>
  <c r="K237" i="1"/>
  <c r="J237" i="1"/>
  <c r="I237" i="1"/>
  <c r="H237" i="1"/>
  <c r="G237" i="1"/>
  <c r="F237" i="1"/>
  <c r="K236" i="1"/>
  <c r="J236" i="1"/>
  <c r="I236" i="1"/>
  <c r="H236" i="1"/>
  <c r="G236" i="1"/>
  <c r="F236" i="1"/>
  <c r="K235" i="1"/>
  <c r="J235" i="1"/>
  <c r="I235" i="1"/>
  <c r="H235" i="1"/>
  <c r="G235" i="1"/>
  <c r="F235" i="1"/>
  <c r="K234" i="1"/>
  <c r="J234" i="1"/>
  <c r="I234" i="1"/>
  <c r="H234" i="1"/>
  <c r="G234" i="1"/>
  <c r="F234" i="1"/>
  <c r="K233" i="1"/>
  <c r="J233" i="1"/>
  <c r="I233" i="1"/>
  <c r="H233" i="1"/>
  <c r="G233" i="1"/>
  <c r="F233" i="1"/>
  <c r="K232" i="1"/>
  <c r="J232" i="1"/>
  <c r="I232" i="1"/>
  <c r="H232" i="1"/>
  <c r="G232" i="1"/>
  <c r="F232" i="1"/>
  <c r="K231" i="1"/>
  <c r="J231" i="1"/>
  <c r="I231" i="1"/>
  <c r="H231" i="1"/>
  <c r="G231" i="1"/>
  <c r="F231" i="1"/>
  <c r="K230" i="1"/>
  <c r="J230" i="1"/>
  <c r="I230" i="1"/>
  <c r="H230" i="1"/>
  <c r="G230" i="1"/>
  <c r="F230" i="1"/>
  <c r="K229" i="1"/>
  <c r="J229" i="1"/>
  <c r="I229" i="1"/>
  <c r="H229" i="1"/>
  <c r="G229" i="1"/>
  <c r="F229" i="1"/>
  <c r="K228" i="1"/>
  <c r="J228" i="1"/>
  <c r="I228" i="1"/>
  <c r="H228" i="1"/>
  <c r="G228" i="1"/>
  <c r="F228" i="1"/>
  <c r="K227" i="1"/>
  <c r="J227" i="1"/>
  <c r="I227" i="1"/>
  <c r="H227" i="1"/>
  <c r="G227" i="1"/>
  <c r="F227" i="1"/>
  <c r="K226" i="1"/>
  <c r="J226" i="1"/>
  <c r="I226" i="1"/>
  <c r="H226" i="1"/>
  <c r="G226" i="1"/>
  <c r="F226" i="1"/>
  <c r="K225" i="1"/>
  <c r="J225" i="1"/>
  <c r="I225" i="1"/>
  <c r="H225" i="1"/>
  <c r="G225" i="1"/>
  <c r="F225" i="1"/>
  <c r="K224" i="1"/>
  <c r="J224" i="1"/>
  <c r="I224" i="1"/>
  <c r="H224" i="1"/>
  <c r="G224" i="1"/>
  <c r="F224" i="1"/>
  <c r="K223" i="1"/>
  <c r="J223" i="1"/>
  <c r="I223" i="1"/>
  <c r="H223" i="1"/>
  <c r="G223" i="1"/>
  <c r="F223" i="1"/>
  <c r="K222" i="1"/>
  <c r="J222" i="1"/>
  <c r="I222" i="1"/>
  <c r="H222" i="1"/>
  <c r="G222" i="1"/>
  <c r="F222" i="1"/>
  <c r="K221" i="1"/>
  <c r="J221" i="1"/>
  <c r="I221" i="1"/>
  <c r="H221" i="1"/>
  <c r="G221" i="1"/>
  <c r="F221" i="1"/>
  <c r="K220" i="1"/>
  <c r="J220" i="1"/>
  <c r="I220" i="1"/>
  <c r="H220" i="1"/>
  <c r="G220" i="1"/>
  <c r="F220" i="1"/>
  <c r="K219" i="1"/>
  <c r="J219" i="1"/>
  <c r="I219" i="1"/>
  <c r="H219" i="1"/>
  <c r="G219" i="1"/>
  <c r="F219" i="1"/>
  <c r="K218" i="1"/>
  <c r="J218" i="1"/>
  <c r="I218" i="1"/>
  <c r="H218" i="1"/>
  <c r="G218" i="1"/>
  <c r="F218" i="1"/>
  <c r="K217" i="1"/>
  <c r="J217" i="1"/>
  <c r="I217" i="1"/>
  <c r="H217" i="1"/>
  <c r="G217" i="1"/>
  <c r="F217" i="1"/>
  <c r="K216" i="1"/>
  <c r="J216" i="1"/>
  <c r="I216" i="1"/>
  <c r="H216" i="1"/>
  <c r="G216" i="1"/>
  <c r="F216" i="1"/>
  <c r="K215" i="1"/>
  <c r="J215" i="1"/>
  <c r="I215" i="1"/>
  <c r="H215" i="1"/>
  <c r="G215" i="1"/>
  <c r="F215" i="1"/>
  <c r="K214" i="1"/>
  <c r="J214" i="1"/>
  <c r="I214" i="1"/>
  <c r="H214" i="1"/>
  <c r="G214" i="1"/>
  <c r="F214" i="1"/>
  <c r="K213" i="1"/>
  <c r="J213" i="1"/>
  <c r="I213" i="1"/>
  <c r="H213" i="1"/>
  <c r="G213" i="1"/>
  <c r="F213" i="1"/>
  <c r="K212" i="1"/>
  <c r="J212" i="1"/>
  <c r="I212" i="1"/>
  <c r="H212" i="1"/>
  <c r="G212" i="1"/>
  <c r="F212" i="1"/>
  <c r="K211" i="1"/>
  <c r="J211" i="1"/>
  <c r="I211" i="1"/>
  <c r="H211" i="1"/>
  <c r="G211" i="1"/>
  <c r="F211" i="1"/>
  <c r="K210" i="1"/>
  <c r="J210" i="1"/>
  <c r="I210" i="1"/>
  <c r="H210" i="1"/>
  <c r="G210" i="1"/>
  <c r="F210" i="1"/>
  <c r="K209" i="1"/>
  <c r="J209" i="1"/>
  <c r="I209" i="1"/>
  <c r="H209" i="1"/>
  <c r="G209" i="1"/>
  <c r="F209" i="1"/>
  <c r="K208" i="1"/>
  <c r="J208" i="1"/>
  <c r="I208" i="1"/>
  <c r="H208" i="1"/>
  <c r="G208" i="1"/>
  <c r="F208" i="1"/>
  <c r="K207" i="1"/>
  <c r="J207" i="1"/>
  <c r="I207" i="1"/>
  <c r="H207" i="1"/>
  <c r="G207" i="1"/>
  <c r="F207" i="1"/>
  <c r="K206" i="1"/>
  <c r="J206" i="1"/>
  <c r="I206" i="1"/>
  <c r="H206" i="1"/>
  <c r="G206" i="1"/>
  <c r="F206" i="1"/>
  <c r="K205" i="1"/>
  <c r="J205" i="1"/>
  <c r="I205" i="1"/>
  <c r="H205" i="1"/>
  <c r="G205" i="1"/>
  <c r="F205" i="1"/>
  <c r="K204" i="1"/>
  <c r="J204" i="1"/>
  <c r="I204" i="1"/>
  <c r="H204" i="1"/>
  <c r="G204" i="1"/>
  <c r="F204" i="1"/>
  <c r="K203" i="1"/>
  <c r="J203" i="1"/>
  <c r="I203" i="1"/>
  <c r="H203" i="1"/>
  <c r="G203" i="1"/>
  <c r="F203" i="1"/>
  <c r="K202" i="1"/>
  <c r="J202" i="1"/>
  <c r="I202" i="1"/>
  <c r="H202" i="1"/>
  <c r="G202" i="1"/>
  <c r="F202" i="1"/>
  <c r="K201" i="1"/>
  <c r="J201" i="1"/>
  <c r="I201" i="1"/>
  <c r="H201" i="1"/>
  <c r="G201" i="1"/>
  <c r="F201" i="1"/>
  <c r="K200" i="1"/>
  <c r="J200" i="1"/>
  <c r="I200" i="1"/>
  <c r="H200" i="1"/>
  <c r="G200" i="1"/>
  <c r="F200" i="1"/>
  <c r="K199" i="1"/>
  <c r="J199" i="1"/>
  <c r="I199" i="1"/>
  <c r="H199" i="1"/>
  <c r="G199" i="1"/>
  <c r="F199" i="1"/>
  <c r="K198" i="1"/>
  <c r="J198" i="1"/>
  <c r="I198" i="1"/>
  <c r="H198" i="1"/>
  <c r="G198" i="1"/>
  <c r="F198" i="1"/>
  <c r="K197" i="1"/>
  <c r="J197" i="1"/>
  <c r="I197" i="1"/>
  <c r="H197" i="1"/>
  <c r="G197" i="1"/>
  <c r="F197" i="1"/>
  <c r="K196" i="1"/>
  <c r="J196" i="1"/>
  <c r="I196" i="1"/>
  <c r="H196" i="1"/>
  <c r="G196" i="1"/>
  <c r="F196" i="1"/>
  <c r="K195" i="1"/>
  <c r="G195" i="1"/>
  <c r="K194" i="1"/>
  <c r="G194" i="1"/>
  <c r="K193" i="1"/>
  <c r="G193" i="1"/>
  <c r="K192" i="1"/>
  <c r="J192" i="1"/>
  <c r="I192" i="1"/>
  <c r="H192" i="1"/>
  <c r="G192" i="1"/>
  <c r="F192" i="1"/>
  <c r="K191" i="1"/>
  <c r="J191" i="1"/>
  <c r="I191" i="1"/>
  <c r="H191" i="1"/>
  <c r="G191" i="1"/>
  <c r="F191" i="1"/>
  <c r="K190" i="1"/>
  <c r="J190" i="1"/>
  <c r="I190" i="1"/>
  <c r="H190" i="1"/>
  <c r="G190" i="1"/>
  <c r="F190" i="1"/>
  <c r="K189" i="1"/>
  <c r="J189" i="1"/>
  <c r="I189" i="1"/>
  <c r="H189" i="1"/>
  <c r="G189" i="1"/>
  <c r="F189" i="1"/>
  <c r="K188" i="1"/>
  <c r="J188" i="1"/>
  <c r="I188" i="1"/>
  <c r="H188" i="1"/>
  <c r="G188" i="1"/>
  <c r="F188" i="1"/>
  <c r="K187" i="1"/>
  <c r="J187" i="1"/>
  <c r="I187" i="1"/>
  <c r="H187" i="1"/>
  <c r="G187" i="1"/>
  <c r="F187" i="1"/>
  <c r="K186" i="1"/>
  <c r="J186" i="1"/>
  <c r="I186" i="1"/>
  <c r="H186" i="1"/>
  <c r="G186" i="1"/>
  <c r="F186" i="1"/>
  <c r="K185" i="1"/>
  <c r="J185" i="1"/>
  <c r="I185" i="1"/>
  <c r="H185" i="1"/>
  <c r="G185" i="1"/>
  <c r="F185" i="1"/>
  <c r="K184" i="1"/>
  <c r="J184" i="1"/>
  <c r="I184" i="1"/>
  <c r="H184" i="1"/>
  <c r="G184" i="1"/>
  <c r="F184" i="1"/>
  <c r="K183" i="1"/>
  <c r="J183" i="1"/>
  <c r="I183" i="1"/>
  <c r="H183" i="1"/>
  <c r="G183" i="1"/>
  <c r="F183" i="1"/>
  <c r="K182" i="1"/>
  <c r="J182" i="1"/>
  <c r="I182" i="1"/>
  <c r="H182" i="1"/>
  <c r="G182" i="1"/>
  <c r="F182" i="1"/>
  <c r="K181" i="1"/>
  <c r="J181" i="1"/>
  <c r="I181" i="1"/>
  <c r="H181" i="1"/>
  <c r="G181" i="1"/>
  <c r="F181" i="1"/>
  <c r="K180" i="1"/>
  <c r="J180" i="1"/>
  <c r="I180" i="1"/>
  <c r="H180" i="1"/>
  <c r="G180" i="1"/>
  <c r="F180" i="1"/>
  <c r="K179" i="1"/>
  <c r="J179" i="1"/>
  <c r="I179" i="1"/>
  <c r="H179" i="1"/>
  <c r="G179" i="1"/>
  <c r="F179" i="1"/>
  <c r="K178" i="1"/>
  <c r="J178" i="1"/>
  <c r="I178" i="1"/>
  <c r="H178" i="1"/>
  <c r="G178" i="1"/>
  <c r="F178" i="1"/>
  <c r="K177" i="1"/>
  <c r="J177" i="1"/>
  <c r="I177" i="1"/>
  <c r="H177" i="1"/>
  <c r="G177" i="1"/>
  <c r="F177" i="1"/>
  <c r="K176" i="1"/>
  <c r="J176" i="1"/>
  <c r="I176" i="1"/>
  <c r="H176" i="1"/>
  <c r="G176" i="1"/>
  <c r="F176" i="1"/>
  <c r="K175" i="1"/>
  <c r="J175" i="1"/>
  <c r="I175" i="1"/>
  <c r="H175" i="1"/>
  <c r="G175" i="1"/>
  <c r="F175" i="1"/>
  <c r="K174" i="1"/>
  <c r="J174" i="1"/>
  <c r="I174" i="1"/>
  <c r="H174" i="1"/>
  <c r="G174" i="1"/>
  <c r="F174" i="1"/>
  <c r="K173" i="1"/>
  <c r="J173" i="1"/>
  <c r="I173" i="1"/>
  <c r="H173" i="1"/>
  <c r="G173" i="1"/>
  <c r="F173" i="1"/>
  <c r="K172" i="1"/>
  <c r="J172" i="1"/>
  <c r="I172" i="1"/>
  <c r="H172" i="1"/>
  <c r="G172" i="1"/>
  <c r="F172" i="1"/>
  <c r="K171" i="1"/>
  <c r="J171" i="1"/>
  <c r="I171" i="1"/>
  <c r="H171" i="1"/>
  <c r="G171" i="1"/>
  <c r="F171" i="1"/>
  <c r="K170" i="1"/>
  <c r="J170" i="1"/>
  <c r="I170" i="1"/>
  <c r="H170" i="1"/>
  <c r="G170" i="1"/>
  <c r="F170" i="1"/>
  <c r="K169" i="1"/>
  <c r="J169" i="1"/>
  <c r="I169" i="1"/>
  <c r="H169" i="1"/>
  <c r="G169" i="1"/>
  <c r="F169" i="1"/>
  <c r="K168" i="1"/>
  <c r="J168" i="1"/>
  <c r="I168" i="1"/>
  <c r="H168" i="1"/>
  <c r="G168" i="1"/>
  <c r="F168" i="1"/>
  <c r="K167" i="1"/>
  <c r="J167" i="1"/>
  <c r="I167" i="1"/>
  <c r="H167" i="1"/>
  <c r="G167" i="1"/>
  <c r="F167" i="1"/>
  <c r="K166" i="1"/>
  <c r="J166" i="1"/>
  <c r="I166" i="1"/>
  <c r="H166" i="1"/>
  <c r="G166" i="1"/>
  <c r="F166" i="1"/>
  <c r="K165" i="1"/>
  <c r="J165" i="1"/>
  <c r="I165" i="1"/>
  <c r="H165" i="1"/>
  <c r="G165" i="1"/>
  <c r="F165" i="1"/>
  <c r="K164" i="1"/>
  <c r="J164" i="1"/>
  <c r="I164" i="1"/>
  <c r="H164" i="1"/>
  <c r="G164" i="1"/>
  <c r="F164" i="1"/>
  <c r="K163" i="1"/>
  <c r="J163" i="1"/>
  <c r="I163" i="1"/>
  <c r="H163" i="1"/>
  <c r="G163" i="1"/>
  <c r="F163" i="1"/>
  <c r="K162" i="1"/>
  <c r="J162" i="1"/>
  <c r="I162" i="1"/>
  <c r="H162" i="1"/>
  <c r="G162" i="1"/>
  <c r="F162" i="1"/>
  <c r="K161" i="1"/>
  <c r="J161" i="1"/>
  <c r="I161" i="1"/>
  <c r="H161" i="1"/>
  <c r="G161" i="1"/>
  <c r="F161" i="1"/>
  <c r="K160" i="1"/>
  <c r="J160" i="1"/>
  <c r="I160" i="1"/>
  <c r="H160" i="1"/>
  <c r="G160" i="1"/>
  <c r="F160" i="1"/>
  <c r="K159" i="1"/>
  <c r="J159" i="1"/>
  <c r="I159" i="1"/>
  <c r="H159" i="1"/>
  <c r="G159" i="1"/>
  <c r="F159" i="1"/>
  <c r="K158" i="1"/>
  <c r="J158" i="1"/>
  <c r="I158" i="1"/>
  <c r="H158" i="1"/>
  <c r="G158" i="1"/>
  <c r="F158" i="1"/>
  <c r="K157" i="1"/>
  <c r="J157" i="1"/>
  <c r="I157" i="1"/>
  <c r="H157" i="1"/>
  <c r="G157" i="1"/>
  <c r="F157" i="1"/>
  <c r="K156" i="1"/>
  <c r="J156" i="1"/>
  <c r="I156" i="1"/>
  <c r="H156" i="1"/>
  <c r="G156" i="1"/>
  <c r="F156" i="1"/>
  <c r="K155" i="1"/>
  <c r="J155" i="1"/>
  <c r="I155" i="1"/>
  <c r="H155" i="1"/>
  <c r="G155" i="1"/>
  <c r="F155" i="1"/>
  <c r="K154" i="1"/>
  <c r="J154" i="1"/>
  <c r="I154" i="1"/>
  <c r="H154" i="1"/>
  <c r="G154" i="1"/>
  <c r="F154" i="1"/>
  <c r="K153" i="1"/>
  <c r="J153" i="1"/>
  <c r="I153" i="1"/>
  <c r="H153" i="1"/>
  <c r="G153" i="1"/>
  <c r="F153" i="1"/>
  <c r="K152" i="1"/>
  <c r="J152" i="1"/>
  <c r="I152" i="1"/>
  <c r="H152" i="1"/>
  <c r="G152" i="1"/>
  <c r="F152" i="1"/>
  <c r="K151" i="1"/>
  <c r="J151" i="1"/>
  <c r="I151" i="1"/>
  <c r="H151" i="1"/>
  <c r="G151" i="1"/>
  <c r="F151" i="1"/>
  <c r="K150" i="1"/>
  <c r="J150" i="1"/>
  <c r="I150" i="1"/>
  <c r="H150" i="1"/>
  <c r="G150" i="1"/>
  <c r="F150" i="1"/>
  <c r="K149" i="1"/>
  <c r="J149" i="1"/>
  <c r="I149" i="1"/>
  <c r="H149" i="1"/>
  <c r="G149" i="1"/>
  <c r="F149" i="1"/>
  <c r="K148" i="1"/>
  <c r="J148" i="1"/>
  <c r="I148" i="1"/>
  <c r="H148" i="1"/>
  <c r="G148" i="1"/>
  <c r="F148" i="1"/>
  <c r="K147" i="1"/>
  <c r="J147" i="1"/>
  <c r="I147" i="1"/>
  <c r="H147" i="1"/>
  <c r="G147" i="1"/>
  <c r="F147" i="1"/>
  <c r="K146" i="1"/>
  <c r="J146" i="1"/>
  <c r="I146" i="1"/>
  <c r="H146" i="1"/>
  <c r="G146" i="1"/>
  <c r="F146" i="1"/>
  <c r="K145" i="1"/>
  <c r="J145" i="1"/>
  <c r="I145" i="1"/>
  <c r="H145" i="1"/>
  <c r="G145" i="1"/>
  <c r="F145" i="1"/>
  <c r="K144" i="1"/>
  <c r="J144" i="1"/>
  <c r="I144" i="1"/>
  <c r="H144" i="1"/>
  <c r="G144" i="1"/>
  <c r="F144" i="1"/>
  <c r="K143" i="1"/>
  <c r="J143" i="1"/>
  <c r="I143" i="1"/>
  <c r="H143" i="1"/>
  <c r="G143" i="1"/>
  <c r="F143" i="1"/>
  <c r="K142" i="1"/>
  <c r="J142" i="1"/>
  <c r="I142" i="1"/>
  <c r="H142" i="1"/>
  <c r="G142" i="1"/>
  <c r="F142" i="1"/>
  <c r="K141" i="1"/>
  <c r="J141" i="1"/>
  <c r="I141" i="1"/>
  <c r="H141" i="1"/>
  <c r="G141" i="1"/>
  <c r="F141" i="1"/>
  <c r="K140" i="1"/>
  <c r="J140" i="1"/>
  <c r="I140" i="1"/>
  <c r="H140" i="1"/>
  <c r="G140" i="1"/>
  <c r="F140" i="1"/>
  <c r="K139" i="1"/>
  <c r="J139" i="1"/>
  <c r="I139" i="1"/>
  <c r="H139" i="1"/>
  <c r="G139" i="1"/>
  <c r="F139" i="1"/>
  <c r="K138" i="1"/>
  <c r="J138" i="1"/>
  <c r="I138" i="1"/>
  <c r="H138" i="1"/>
  <c r="G138" i="1"/>
  <c r="F138" i="1"/>
  <c r="K137" i="1"/>
  <c r="J137" i="1"/>
  <c r="I137" i="1"/>
  <c r="H137" i="1"/>
  <c r="G137" i="1"/>
  <c r="F137" i="1"/>
  <c r="K136" i="1"/>
  <c r="J136" i="1"/>
  <c r="I136" i="1"/>
  <c r="H136" i="1"/>
  <c r="G136" i="1"/>
  <c r="F136" i="1"/>
  <c r="K135" i="1"/>
  <c r="J135" i="1"/>
  <c r="I135" i="1"/>
  <c r="H135" i="1"/>
  <c r="G135" i="1"/>
  <c r="F135" i="1"/>
  <c r="K134" i="1"/>
  <c r="J134" i="1"/>
  <c r="I134" i="1"/>
  <c r="H134" i="1"/>
  <c r="G134" i="1"/>
  <c r="F134" i="1"/>
  <c r="K133" i="1"/>
  <c r="J133" i="1"/>
  <c r="I133" i="1"/>
  <c r="H133" i="1"/>
  <c r="G133" i="1"/>
  <c r="F133" i="1"/>
  <c r="K132" i="1"/>
  <c r="J132" i="1"/>
  <c r="I132" i="1"/>
  <c r="H132" i="1"/>
  <c r="G132" i="1"/>
  <c r="F132" i="1"/>
  <c r="K131" i="1"/>
  <c r="J131" i="1"/>
  <c r="I131" i="1"/>
  <c r="H131" i="1"/>
  <c r="G131" i="1"/>
  <c r="F131" i="1"/>
  <c r="K130" i="1"/>
  <c r="J130" i="1"/>
  <c r="I130" i="1"/>
  <c r="H130" i="1"/>
  <c r="G130" i="1"/>
  <c r="F130" i="1"/>
  <c r="K129" i="1"/>
  <c r="J129" i="1"/>
  <c r="I129" i="1"/>
  <c r="H129" i="1"/>
  <c r="G129" i="1"/>
  <c r="F129" i="1"/>
  <c r="K128" i="1"/>
  <c r="J128" i="1"/>
  <c r="I128" i="1"/>
  <c r="H128" i="1"/>
  <c r="G128" i="1"/>
  <c r="F128" i="1"/>
  <c r="K127" i="1"/>
  <c r="J127" i="1"/>
  <c r="I127" i="1"/>
  <c r="H127" i="1"/>
  <c r="G127" i="1"/>
  <c r="F127" i="1"/>
  <c r="K126" i="1"/>
  <c r="G126" i="1"/>
  <c r="K125" i="1"/>
  <c r="G125" i="1"/>
  <c r="K124" i="1"/>
  <c r="G124" i="1"/>
  <c r="K123" i="1"/>
  <c r="J123" i="1"/>
  <c r="I123" i="1"/>
  <c r="H123" i="1"/>
  <c r="G123" i="1"/>
  <c r="F123" i="1"/>
  <c r="K122" i="1"/>
  <c r="J122" i="1"/>
  <c r="I122" i="1"/>
  <c r="H122" i="1"/>
  <c r="G122" i="1"/>
  <c r="F122" i="1"/>
  <c r="K121" i="1"/>
  <c r="J121" i="1"/>
  <c r="I121" i="1"/>
  <c r="H121" i="1"/>
  <c r="G121" i="1"/>
  <c r="F121" i="1"/>
  <c r="K120" i="1"/>
  <c r="J120" i="1"/>
  <c r="I120" i="1"/>
  <c r="H120" i="1"/>
  <c r="G120" i="1"/>
  <c r="F120" i="1"/>
  <c r="K119" i="1"/>
  <c r="J119" i="1"/>
  <c r="I119" i="1"/>
  <c r="H119" i="1"/>
  <c r="G119" i="1"/>
  <c r="F119" i="1"/>
  <c r="K118" i="1"/>
  <c r="J118" i="1"/>
  <c r="I118" i="1"/>
  <c r="H118" i="1"/>
  <c r="G118" i="1"/>
  <c r="F118" i="1"/>
  <c r="K117" i="1"/>
  <c r="J117" i="1"/>
  <c r="I117" i="1"/>
  <c r="H117" i="1"/>
  <c r="G117" i="1"/>
  <c r="F117" i="1"/>
  <c r="K116" i="1"/>
  <c r="J116" i="1"/>
  <c r="I116" i="1"/>
  <c r="H116" i="1"/>
  <c r="G116" i="1"/>
  <c r="F116" i="1"/>
  <c r="K115" i="1"/>
  <c r="J115" i="1"/>
  <c r="I115" i="1"/>
  <c r="H115" i="1"/>
  <c r="G115" i="1"/>
  <c r="F115" i="1"/>
  <c r="K114" i="1"/>
  <c r="J114" i="1"/>
  <c r="I114" i="1"/>
  <c r="H114" i="1"/>
  <c r="G114" i="1"/>
  <c r="F114" i="1"/>
  <c r="K113" i="1"/>
  <c r="J113" i="1"/>
  <c r="I113" i="1"/>
  <c r="H113" i="1"/>
  <c r="G113" i="1"/>
  <c r="F113" i="1"/>
  <c r="K112" i="1"/>
  <c r="J112" i="1"/>
  <c r="I112" i="1"/>
  <c r="H112" i="1"/>
  <c r="G112" i="1"/>
  <c r="F112" i="1"/>
  <c r="K111" i="1"/>
  <c r="J111" i="1"/>
  <c r="I111" i="1"/>
  <c r="H111" i="1"/>
  <c r="G111" i="1"/>
  <c r="F111" i="1"/>
  <c r="K110" i="1"/>
  <c r="J110" i="1"/>
  <c r="I110" i="1"/>
  <c r="H110" i="1"/>
  <c r="G110" i="1"/>
  <c r="F110" i="1"/>
  <c r="K109" i="1"/>
  <c r="J109" i="1"/>
  <c r="I109" i="1"/>
  <c r="H109" i="1"/>
  <c r="G109" i="1"/>
  <c r="F109" i="1"/>
  <c r="K108" i="1"/>
  <c r="J108" i="1"/>
  <c r="I108" i="1"/>
  <c r="H108" i="1"/>
  <c r="G108" i="1"/>
  <c r="F108" i="1"/>
  <c r="K107" i="1"/>
  <c r="J107" i="1"/>
  <c r="I107" i="1"/>
  <c r="H107" i="1"/>
  <c r="G107" i="1"/>
  <c r="F107" i="1"/>
  <c r="K106" i="1"/>
  <c r="J106" i="1"/>
  <c r="I106" i="1"/>
  <c r="H106" i="1"/>
  <c r="G106" i="1"/>
  <c r="F106" i="1"/>
  <c r="K105" i="1"/>
  <c r="J105" i="1"/>
  <c r="I105" i="1"/>
  <c r="H105" i="1"/>
  <c r="G105" i="1"/>
  <c r="F105" i="1"/>
  <c r="K104" i="1"/>
  <c r="J104" i="1"/>
  <c r="I104" i="1"/>
  <c r="H104" i="1"/>
  <c r="G104" i="1"/>
  <c r="F104" i="1"/>
  <c r="K103" i="1"/>
  <c r="J103" i="1"/>
  <c r="I103" i="1"/>
  <c r="H103" i="1"/>
  <c r="G103" i="1"/>
  <c r="F103" i="1"/>
  <c r="K102" i="1"/>
  <c r="J102" i="1"/>
  <c r="I102" i="1"/>
  <c r="H102" i="1"/>
  <c r="G102" i="1"/>
  <c r="F102" i="1"/>
  <c r="K101" i="1"/>
  <c r="J101" i="1"/>
  <c r="I101" i="1"/>
  <c r="H101" i="1"/>
  <c r="G101" i="1"/>
  <c r="F101" i="1"/>
  <c r="K100" i="1"/>
  <c r="J100" i="1"/>
  <c r="I100" i="1"/>
  <c r="H100" i="1"/>
  <c r="G100" i="1"/>
  <c r="F100" i="1"/>
  <c r="K99" i="1"/>
  <c r="J99" i="1"/>
  <c r="I99" i="1"/>
  <c r="H99" i="1"/>
  <c r="G99" i="1"/>
  <c r="F99" i="1"/>
  <c r="K98" i="1"/>
  <c r="J98" i="1"/>
  <c r="I98" i="1"/>
  <c r="H98" i="1"/>
  <c r="G98" i="1"/>
  <c r="F98" i="1"/>
  <c r="K97" i="1"/>
  <c r="J97" i="1"/>
  <c r="I97" i="1"/>
  <c r="H97" i="1"/>
  <c r="G97" i="1"/>
  <c r="F97" i="1"/>
  <c r="K96" i="1"/>
  <c r="J96" i="1"/>
  <c r="I96" i="1"/>
  <c r="H96" i="1"/>
  <c r="G96" i="1"/>
  <c r="F96" i="1"/>
  <c r="K95" i="1"/>
  <c r="J95" i="1"/>
  <c r="I95" i="1"/>
  <c r="H95" i="1"/>
  <c r="G95" i="1"/>
  <c r="F95" i="1"/>
  <c r="K94" i="1"/>
  <c r="J94" i="1"/>
  <c r="I94" i="1"/>
  <c r="H94" i="1"/>
  <c r="G94" i="1"/>
  <c r="F94" i="1"/>
  <c r="K93" i="1"/>
  <c r="J93" i="1"/>
  <c r="I93" i="1"/>
  <c r="H93" i="1"/>
  <c r="G93" i="1"/>
  <c r="F93" i="1"/>
  <c r="K92" i="1"/>
  <c r="J92" i="1"/>
  <c r="I92" i="1"/>
  <c r="H92" i="1"/>
  <c r="G92" i="1"/>
  <c r="F92" i="1"/>
  <c r="K91" i="1"/>
  <c r="J91" i="1"/>
  <c r="I91" i="1"/>
  <c r="H91" i="1"/>
  <c r="G91" i="1"/>
  <c r="F91" i="1"/>
  <c r="K90" i="1"/>
  <c r="J90" i="1"/>
  <c r="I90" i="1"/>
  <c r="H90" i="1"/>
  <c r="G90" i="1"/>
  <c r="F90" i="1"/>
  <c r="K89" i="1"/>
  <c r="J89" i="1"/>
  <c r="I89" i="1"/>
  <c r="H89" i="1"/>
  <c r="G89" i="1"/>
  <c r="F89" i="1"/>
  <c r="K88" i="1"/>
  <c r="J88" i="1"/>
  <c r="I88" i="1"/>
  <c r="H88" i="1"/>
  <c r="G88" i="1"/>
  <c r="F88" i="1"/>
  <c r="K87" i="1"/>
  <c r="J87" i="1"/>
  <c r="I87" i="1"/>
  <c r="H87" i="1"/>
  <c r="G87" i="1"/>
  <c r="F87" i="1"/>
  <c r="K86" i="1"/>
  <c r="J86" i="1"/>
  <c r="I86" i="1"/>
  <c r="H86" i="1"/>
  <c r="G86" i="1"/>
  <c r="F86" i="1"/>
  <c r="K85" i="1"/>
  <c r="J85" i="1"/>
  <c r="I85" i="1"/>
  <c r="H85" i="1"/>
  <c r="G85" i="1"/>
  <c r="F85" i="1"/>
  <c r="K84" i="1"/>
  <c r="J84" i="1"/>
  <c r="I84" i="1"/>
  <c r="H84" i="1"/>
  <c r="G84" i="1"/>
  <c r="F84" i="1"/>
  <c r="K83" i="1"/>
  <c r="J83" i="1"/>
  <c r="I83" i="1"/>
  <c r="H83" i="1"/>
  <c r="G83" i="1"/>
  <c r="F83" i="1"/>
  <c r="K82" i="1"/>
  <c r="J82" i="1"/>
  <c r="I82" i="1"/>
  <c r="H82" i="1"/>
  <c r="G82" i="1"/>
  <c r="F82" i="1"/>
  <c r="K81" i="1"/>
  <c r="J81" i="1"/>
  <c r="I81" i="1"/>
  <c r="H81" i="1"/>
  <c r="G81" i="1"/>
  <c r="F81" i="1"/>
  <c r="K80" i="1"/>
  <c r="J80" i="1"/>
  <c r="I80" i="1"/>
  <c r="H80" i="1"/>
  <c r="G80" i="1"/>
  <c r="F80" i="1"/>
  <c r="K79" i="1"/>
  <c r="J79" i="1"/>
  <c r="I79" i="1"/>
  <c r="H79" i="1"/>
  <c r="G79" i="1"/>
  <c r="F79" i="1"/>
  <c r="K78" i="1"/>
  <c r="J78" i="1"/>
  <c r="I78" i="1"/>
  <c r="H78" i="1"/>
  <c r="G78" i="1"/>
  <c r="F78" i="1"/>
  <c r="K77" i="1"/>
  <c r="J77" i="1"/>
  <c r="I77" i="1"/>
  <c r="H77" i="1"/>
  <c r="G77" i="1"/>
  <c r="F77" i="1"/>
  <c r="K76" i="1"/>
  <c r="J76" i="1"/>
  <c r="I76" i="1"/>
  <c r="H76" i="1"/>
  <c r="G76" i="1"/>
  <c r="F76" i="1"/>
  <c r="K75" i="1"/>
  <c r="J75" i="1"/>
  <c r="I75" i="1"/>
  <c r="H75" i="1"/>
  <c r="G75" i="1"/>
  <c r="F75" i="1"/>
  <c r="K74" i="1"/>
  <c r="J74" i="1"/>
  <c r="I74" i="1"/>
  <c r="H74" i="1"/>
  <c r="G74" i="1"/>
  <c r="F74" i="1"/>
  <c r="K73" i="1"/>
  <c r="J73" i="1"/>
  <c r="I73" i="1"/>
  <c r="H73" i="1"/>
  <c r="G73" i="1"/>
  <c r="F73" i="1"/>
  <c r="K72" i="1"/>
  <c r="J72" i="1"/>
  <c r="I72" i="1"/>
  <c r="H72" i="1"/>
  <c r="G72" i="1"/>
  <c r="F72" i="1"/>
  <c r="K71" i="1"/>
  <c r="J71" i="1"/>
  <c r="I71" i="1"/>
  <c r="H71" i="1"/>
  <c r="G71" i="1"/>
  <c r="F71" i="1"/>
  <c r="K70" i="1"/>
  <c r="J70" i="1"/>
  <c r="I70" i="1"/>
  <c r="H70" i="1"/>
  <c r="G70" i="1"/>
  <c r="F70" i="1"/>
  <c r="K69" i="1"/>
  <c r="J69" i="1"/>
  <c r="I69" i="1"/>
  <c r="H69" i="1"/>
  <c r="G69" i="1"/>
  <c r="F69" i="1"/>
  <c r="K68" i="1"/>
  <c r="J68" i="1"/>
  <c r="I68" i="1"/>
  <c r="H68" i="1"/>
  <c r="G68" i="1"/>
  <c r="F68" i="1"/>
  <c r="K67" i="1"/>
  <c r="J67" i="1"/>
  <c r="I67" i="1"/>
  <c r="H67" i="1"/>
  <c r="G67" i="1"/>
  <c r="F67" i="1"/>
  <c r="K66" i="1"/>
  <c r="J66" i="1"/>
  <c r="I66" i="1"/>
  <c r="H66" i="1"/>
  <c r="G66" i="1"/>
  <c r="F66" i="1"/>
  <c r="K65" i="1"/>
  <c r="J65" i="1"/>
  <c r="I65" i="1"/>
  <c r="H65" i="1"/>
  <c r="G65" i="1"/>
  <c r="F65" i="1"/>
  <c r="K64" i="1"/>
  <c r="J64" i="1"/>
  <c r="I64" i="1"/>
  <c r="H64" i="1"/>
  <c r="G64" i="1"/>
  <c r="F64" i="1"/>
  <c r="K63" i="1"/>
  <c r="J63" i="1"/>
  <c r="I63" i="1"/>
  <c r="H63" i="1"/>
  <c r="G63" i="1"/>
  <c r="F63" i="1"/>
  <c r="K62" i="1"/>
  <c r="J62" i="1"/>
  <c r="I62" i="1"/>
  <c r="H62" i="1"/>
  <c r="G62" i="1"/>
  <c r="F62" i="1"/>
  <c r="K61" i="1"/>
  <c r="J61" i="1"/>
  <c r="I61" i="1"/>
  <c r="H61" i="1"/>
  <c r="G61" i="1"/>
  <c r="F61" i="1"/>
  <c r="K60" i="1"/>
  <c r="J60" i="1"/>
  <c r="I60" i="1"/>
  <c r="H60" i="1"/>
  <c r="G60" i="1"/>
  <c r="F60" i="1"/>
  <c r="K59" i="1"/>
  <c r="J59" i="1"/>
  <c r="I59" i="1"/>
  <c r="H59" i="1"/>
  <c r="G59" i="1"/>
  <c r="F59" i="1"/>
  <c r="K58" i="1"/>
  <c r="J58" i="1"/>
  <c r="I58" i="1"/>
  <c r="H58" i="1"/>
  <c r="G58" i="1"/>
  <c r="F58" i="1"/>
  <c r="K57" i="1"/>
  <c r="J57" i="1"/>
  <c r="I57" i="1"/>
  <c r="H57" i="1"/>
  <c r="G57" i="1"/>
  <c r="F57" i="1"/>
  <c r="K56" i="1"/>
  <c r="J56" i="1"/>
  <c r="I56" i="1"/>
  <c r="H56" i="1"/>
  <c r="G56" i="1"/>
  <c r="F56" i="1"/>
  <c r="K55" i="1"/>
  <c r="J55" i="1"/>
  <c r="I55" i="1"/>
  <c r="H55" i="1"/>
  <c r="G55" i="1"/>
  <c r="F55" i="1"/>
  <c r="K54" i="1"/>
  <c r="J54" i="1"/>
  <c r="I54" i="1"/>
  <c r="H54" i="1"/>
  <c r="G54" i="1"/>
  <c r="F54" i="1"/>
  <c r="K53" i="1"/>
  <c r="J53" i="1"/>
  <c r="I53" i="1"/>
  <c r="H53" i="1"/>
  <c r="G53" i="1"/>
  <c r="F53" i="1"/>
  <c r="K52" i="1"/>
  <c r="J52" i="1"/>
  <c r="I52" i="1"/>
  <c r="H52" i="1"/>
  <c r="G52" i="1"/>
  <c r="F52" i="1"/>
  <c r="K51" i="1"/>
  <c r="J51" i="1"/>
  <c r="I51" i="1"/>
  <c r="H51" i="1"/>
  <c r="G51" i="1"/>
  <c r="F51" i="1"/>
  <c r="K50" i="1"/>
  <c r="J50" i="1"/>
  <c r="I50" i="1"/>
  <c r="H50" i="1"/>
  <c r="G50" i="1"/>
  <c r="F50" i="1"/>
  <c r="K49" i="1"/>
  <c r="J49" i="1"/>
  <c r="I49" i="1"/>
  <c r="H49" i="1"/>
  <c r="G49" i="1"/>
  <c r="F49" i="1"/>
  <c r="K48" i="1"/>
  <c r="J48" i="1"/>
  <c r="I48" i="1"/>
  <c r="H48" i="1"/>
  <c r="G48" i="1"/>
  <c r="F48" i="1"/>
  <c r="K47" i="1"/>
  <c r="J47" i="1"/>
  <c r="I47" i="1"/>
  <c r="H47" i="1"/>
  <c r="G47" i="1"/>
  <c r="F47" i="1"/>
  <c r="K46" i="1"/>
  <c r="J46" i="1"/>
  <c r="I46" i="1"/>
  <c r="H46" i="1"/>
  <c r="G46" i="1"/>
  <c r="F46" i="1"/>
  <c r="K45" i="1"/>
  <c r="J45" i="1"/>
  <c r="I45" i="1"/>
  <c r="H45" i="1"/>
  <c r="G45" i="1"/>
  <c r="F45" i="1"/>
  <c r="K44" i="1"/>
  <c r="J44" i="1"/>
  <c r="I44" i="1"/>
  <c r="H44" i="1"/>
  <c r="G44" i="1"/>
  <c r="F44" i="1"/>
  <c r="K43" i="1"/>
  <c r="J43" i="1"/>
  <c r="I43" i="1"/>
  <c r="H43" i="1"/>
  <c r="G43" i="1"/>
  <c r="F43" i="1"/>
  <c r="K42" i="1"/>
  <c r="J42" i="1"/>
  <c r="I42" i="1"/>
  <c r="H42" i="1"/>
  <c r="G42" i="1"/>
  <c r="F42" i="1"/>
  <c r="K41" i="1"/>
  <c r="J41" i="1"/>
  <c r="I41" i="1"/>
  <c r="H41" i="1"/>
  <c r="G41" i="1"/>
  <c r="F41" i="1"/>
  <c r="K40" i="1"/>
  <c r="J40" i="1"/>
  <c r="I40" i="1"/>
  <c r="H40" i="1"/>
  <c r="G40" i="1"/>
  <c r="F40" i="1"/>
  <c r="K39" i="1"/>
  <c r="J39" i="1"/>
  <c r="I39" i="1"/>
  <c r="H39" i="1"/>
  <c r="G39" i="1"/>
  <c r="F39" i="1"/>
  <c r="K38" i="1"/>
  <c r="J38" i="1"/>
  <c r="I38" i="1"/>
  <c r="H38" i="1"/>
  <c r="G38" i="1"/>
  <c r="F38" i="1"/>
  <c r="K37" i="1"/>
  <c r="J37" i="1"/>
  <c r="I37" i="1"/>
  <c r="H37" i="1"/>
  <c r="G37" i="1"/>
  <c r="F37" i="1"/>
  <c r="K36" i="1"/>
  <c r="J36" i="1"/>
  <c r="I36" i="1"/>
  <c r="H36" i="1"/>
  <c r="G36" i="1"/>
  <c r="F36" i="1"/>
  <c r="K35" i="1"/>
  <c r="J35" i="1"/>
  <c r="I35" i="1"/>
  <c r="H35" i="1"/>
  <c r="G35" i="1"/>
  <c r="F35" i="1"/>
  <c r="K34" i="1"/>
  <c r="J34" i="1"/>
  <c r="I34" i="1"/>
  <c r="H34" i="1"/>
  <c r="G34" i="1"/>
  <c r="F34" i="1"/>
  <c r="K33" i="1"/>
  <c r="J33" i="1"/>
  <c r="I33" i="1"/>
  <c r="H33" i="1"/>
  <c r="G33" i="1"/>
  <c r="F33" i="1"/>
  <c r="K32" i="1"/>
  <c r="J32" i="1"/>
  <c r="I32" i="1"/>
  <c r="H32" i="1"/>
  <c r="G32" i="1"/>
  <c r="F32" i="1"/>
  <c r="K31" i="1"/>
  <c r="J31" i="1"/>
  <c r="I31" i="1"/>
  <c r="H31" i="1"/>
  <c r="G31" i="1"/>
  <c r="F31" i="1"/>
  <c r="K30" i="1"/>
  <c r="J30" i="1"/>
  <c r="I30" i="1"/>
  <c r="H30" i="1"/>
  <c r="G30" i="1"/>
  <c r="F30" i="1"/>
  <c r="K29" i="1"/>
  <c r="J29" i="1"/>
  <c r="I29" i="1"/>
  <c r="H29" i="1"/>
  <c r="G29" i="1"/>
  <c r="F29" i="1"/>
  <c r="K28" i="1"/>
  <c r="J28" i="1"/>
  <c r="I28" i="1"/>
  <c r="H28" i="1"/>
  <c r="G28" i="1"/>
  <c r="F28" i="1"/>
  <c r="K27" i="1"/>
  <c r="J27" i="1"/>
  <c r="I27" i="1"/>
  <c r="H27" i="1"/>
  <c r="G27" i="1"/>
  <c r="F27" i="1"/>
  <c r="K26" i="1"/>
  <c r="J26" i="1"/>
  <c r="I26" i="1"/>
  <c r="H26" i="1"/>
  <c r="G26" i="1"/>
  <c r="F26" i="1"/>
  <c r="K25" i="1"/>
  <c r="J25" i="1"/>
  <c r="I25" i="1"/>
  <c r="H25" i="1"/>
  <c r="G25" i="1"/>
  <c r="F25" i="1"/>
  <c r="K24" i="1"/>
  <c r="J24" i="1"/>
  <c r="I24" i="1"/>
  <c r="H24" i="1"/>
  <c r="G24" i="1"/>
  <c r="F24" i="1"/>
  <c r="K23" i="1"/>
  <c r="J23" i="1"/>
  <c r="I23" i="1"/>
  <c r="H23" i="1"/>
  <c r="G23" i="1"/>
  <c r="F23" i="1"/>
  <c r="K22" i="1"/>
  <c r="J22" i="1"/>
  <c r="I22" i="1"/>
  <c r="H22" i="1"/>
  <c r="G22" i="1"/>
  <c r="F22" i="1"/>
  <c r="K21" i="1"/>
  <c r="J21" i="1"/>
  <c r="I21" i="1"/>
  <c r="H21" i="1"/>
  <c r="G21" i="1"/>
  <c r="F21" i="1"/>
  <c r="K20" i="1"/>
  <c r="J20" i="1"/>
  <c r="I20" i="1"/>
  <c r="H20" i="1"/>
  <c r="G20" i="1"/>
  <c r="F20" i="1"/>
  <c r="K19" i="1"/>
  <c r="J19" i="1"/>
  <c r="I19" i="1"/>
  <c r="H19" i="1"/>
  <c r="G19" i="1"/>
  <c r="F19" i="1"/>
  <c r="K18" i="1"/>
  <c r="J18" i="1"/>
  <c r="I18" i="1"/>
  <c r="H18" i="1"/>
  <c r="G18" i="1"/>
  <c r="F18" i="1"/>
  <c r="K17" i="1"/>
  <c r="J17" i="1"/>
  <c r="I17" i="1"/>
  <c r="H17" i="1"/>
  <c r="G17" i="1"/>
  <c r="F17" i="1"/>
  <c r="K16" i="1"/>
  <c r="J16" i="1"/>
  <c r="I16" i="1"/>
  <c r="H16" i="1"/>
  <c r="G16" i="1"/>
  <c r="F16" i="1"/>
  <c r="K15" i="1"/>
  <c r="J15" i="1"/>
  <c r="I15" i="1"/>
  <c r="H15" i="1"/>
  <c r="G15" i="1"/>
  <c r="F15" i="1"/>
  <c r="K14" i="1"/>
  <c r="J14" i="1"/>
  <c r="I14" i="1"/>
  <c r="H14" i="1"/>
  <c r="G14" i="1"/>
  <c r="F14" i="1"/>
  <c r="K13" i="1"/>
  <c r="J13" i="1"/>
  <c r="I13" i="1"/>
  <c r="H13" i="1"/>
  <c r="G13" i="1"/>
  <c r="F13" i="1"/>
  <c r="K12" i="1"/>
  <c r="J12" i="1"/>
  <c r="I12" i="1"/>
  <c r="H12" i="1"/>
  <c r="G12" i="1"/>
  <c r="F12" i="1"/>
  <c r="K11" i="1"/>
  <c r="J11" i="1"/>
  <c r="I11" i="1"/>
  <c r="H11" i="1"/>
  <c r="G11" i="1"/>
  <c r="F11" i="1"/>
  <c r="K10" i="1"/>
  <c r="J10" i="1"/>
  <c r="I10" i="1"/>
  <c r="H10" i="1"/>
  <c r="G10" i="1"/>
  <c r="F10" i="1"/>
  <c r="K9" i="1"/>
  <c r="J9" i="1"/>
  <c r="I9" i="1"/>
  <c r="H9" i="1"/>
  <c r="G9" i="1"/>
  <c r="F9" i="1"/>
  <c r="K8" i="1"/>
  <c r="J8" i="1"/>
  <c r="I8" i="1"/>
  <c r="H8" i="1"/>
  <c r="G8" i="1"/>
  <c r="F8" i="1"/>
  <c r="K7" i="1"/>
  <c r="J7" i="1"/>
  <c r="I7" i="1"/>
  <c r="H7" i="1"/>
  <c r="G7" i="1"/>
  <c r="F7" i="1"/>
  <c r="K6" i="1"/>
  <c r="J6" i="1"/>
  <c r="I6" i="1"/>
  <c r="H6" i="1"/>
  <c r="G6" i="1"/>
  <c r="F6" i="1"/>
  <c r="I5" i="1"/>
  <c r="H5" i="1"/>
</calcChain>
</file>

<file path=xl/sharedStrings.xml><?xml version="1.0" encoding="utf-8"?>
<sst xmlns="http://schemas.openxmlformats.org/spreadsheetml/2006/main" count="721" uniqueCount="718">
  <si>
    <t>Офіційний представник білоруської косметики у м. Львові п/п Федець О. В.</t>
  </si>
  <si>
    <t>тел. 245-01-84 ; 067-314-37-75;  м. Львів, вул. Навроцького, 25</t>
  </si>
  <si>
    <t>http://kosm.com.ua/</t>
  </si>
  <si>
    <t xml:space="preserve">Інтернет-магазин: </t>
  </si>
  <si>
    <t>https://bellatrix.uaprom.net/</t>
  </si>
  <si>
    <t>BIELITA</t>
  </si>
  <si>
    <t>Найменування товару</t>
  </si>
  <si>
    <t>Ємність (мл.)</t>
  </si>
  <si>
    <t>К-сть шт. в упаковці</t>
  </si>
  <si>
    <t>Ціна за шт. грн.</t>
  </si>
  <si>
    <t>10% відтерм</t>
  </si>
  <si>
    <t>Ціна -15% по факту</t>
  </si>
  <si>
    <t>ціна сайт prom.ua</t>
  </si>
  <si>
    <t>ПЛЮСОНДА</t>
  </si>
  <si>
    <t>Бальзам ПЛЮСОНДА 450 мл</t>
  </si>
  <si>
    <t>Бальзам ПЛЮСОНДА 200 мл</t>
  </si>
  <si>
    <t>Бальзам ПЛЮСОНДА 100 мл</t>
  </si>
  <si>
    <t>РЕВІВОР</t>
  </si>
  <si>
    <t>Бальзам РЕВІВОР 450 мл</t>
  </si>
  <si>
    <t>Бальзам РЕВІВОР 200 мл</t>
  </si>
  <si>
    <t>Бальзам РЕВІВОР 100 мл (туба)</t>
  </si>
  <si>
    <t>РЕВІВОР-СИВОРОТКА пр. випад. вол. Б/змив. (Лікувальна)</t>
  </si>
  <si>
    <t>РЕВІВОР-Сиворотка ПОЛІРУЮЧА д/січ.вол., б/змив.(Активна)</t>
  </si>
  <si>
    <t xml:space="preserve">РЕВІВОР Миттєвий відновлювач вол. без змив. (Лікувальна) </t>
  </si>
  <si>
    <t xml:space="preserve">РЕВІВОР Кондиціонер 2-фаз.б/змив. ЕКСПРЕС-БЛИСК(Актив.) </t>
  </si>
  <si>
    <t>ШАМПУНІ</t>
  </si>
  <si>
    <t>Шампунь БЕРЕЗОВО-ДЬОГТЯНИЙ</t>
  </si>
  <si>
    <t>Шампунь КРОПИВА</t>
  </si>
  <si>
    <t>HAND CARE</t>
  </si>
  <si>
    <t>Крем д/рук ЖИВИЛЬНИЙ з масл. макадамії, ліс. горіху, зардків пшениці  100 мл. (туба)</t>
  </si>
  <si>
    <t>Крем д/рук ЗАХИСНИЙ з масл. сафлори, каріте, зародків пшениці  100 мл. (туба)</t>
  </si>
  <si>
    <t>ULTRA HAND CARE</t>
  </si>
  <si>
    <t>КРЕМ-КОМПЛЕКС для рук і нігтів 7 в 1 "Тотальна реновація»", 100 мл</t>
  </si>
  <si>
    <t>КРЕМ-БАЛЬЗАМ з D-пантенолом для сухої і дуже сухої шкіри рук, 100 мл</t>
  </si>
  <si>
    <t>ГЕЛЬ-КОНЦЕНТРАТ для рук і ліктів "Ультразволоження", 100 мл</t>
  </si>
  <si>
    <t>КРЕМ-РОЗТИРАННЯ для рук ЗІГРІВАЮЧИЙ, 100 мл</t>
  </si>
  <si>
    <t>МАСКА-БАТТЕР для рук і нігтів "Ультраживлення і ультраліфтинг" незмивна, 100 мл</t>
  </si>
  <si>
    <t>КРЕМ-РУКАВИЧКИ для рук "Надійний захист", 100 мл</t>
  </si>
  <si>
    <t>ГЕЛІ ДЛЯ ДУШУ</t>
  </si>
  <si>
    <t>Гель ІНТИМ д/душу "ГРЬОЗИ"</t>
  </si>
  <si>
    <t>Гель  ЗВОЛОЖУЮЧИЙ "ГРЬОЗИ"</t>
  </si>
  <si>
    <t>Лінія "КРОХА"</t>
  </si>
  <si>
    <t>Крем дитячий 80 г.</t>
  </si>
  <si>
    <t>Лінія " BIELITA for MEN"</t>
  </si>
  <si>
    <t>Бальзам-вершки п/гоління (норм. шк..) (100 г.)</t>
  </si>
  <si>
    <t>Гель для укладки волосся 100 мл /туба/</t>
  </si>
  <si>
    <t>Гель після гоління 100 мл /туба/</t>
  </si>
  <si>
    <t>Гель-душ для миття волосся і тіла</t>
  </si>
  <si>
    <t>КРЕМ для гоління, 100 мл</t>
  </si>
  <si>
    <t>КРЕМ після гоління д/сухої та чутл. шк, 100 мл</t>
  </si>
  <si>
    <t>ПІНА для гоління, д/сух і чутл. шк (аерозоль) 250 мл</t>
  </si>
  <si>
    <t>ПІНА для гоління, д/норм. шк (аерозоль) 250 мл</t>
  </si>
  <si>
    <t>Шампунь - м'який догляд</t>
  </si>
  <si>
    <t>Шампунь проти лупи</t>
  </si>
  <si>
    <t>Bielita for men/Основний догляд</t>
  </si>
  <si>
    <t>Bielita for men/Основний догляд_ ПІНА для гоління гіалуронова для всіх типів шкіри, 250 мл</t>
  </si>
  <si>
    <t>Bielita for men/Основний догляд_ ГЕЛЬ для душу гіалуроновий, 400 мл</t>
  </si>
  <si>
    <t>Bielita for men/Основний догляд_ КРЕМ після гоління гіалуроновий для всіх типів шкіри, 100 мл</t>
  </si>
  <si>
    <t>Bielita for men/Основний догляд_ ЛОСЬЙОН після гоління гіалуроновий для всіх типів шкіри, 150 мл</t>
  </si>
  <si>
    <t>Bielita for men/Основний догляд_ ШАМПУНЬ для волосся гіалуроновий, 400 мл</t>
  </si>
  <si>
    <t>MENS CLUB</t>
  </si>
  <si>
    <t>БАЛЬЗАМ після гоління для всіх типів шкіри заспокійливий, 150 мл</t>
  </si>
  <si>
    <t>ГЕЛЬ для душу Енергія і бадьорість, 300 мл</t>
  </si>
  <si>
    <t>КРЕМ для обличчя для всіх типів шкіри Щоденний догляд, 75 мл</t>
  </si>
  <si>
    <t>ШАМПУНЬ-КОНДИЦІОНЕР для всіх типів волосся Свіжість і зміцнення, 300 мл</t>
  </si>
  <si>
    <t>На відварах ТРАВ</t>
  </si>
  <si>
    <t>Бальзам-укріплення проти випадіння вол. АІР і ЗОЛОТИЙ ВУС 450 мл</t>
  </si>
  <si>
    <t>Бальзам-догляд д/норм. і жирн. вол. з ЖИТНІМИ висівками 450 мл</t>
  </si>
  <si>
    <t>Бальзам-відновлення д/всіх типів вол. ЧЕБРЕЦЬ і ШАЛФЕЙ 450 мл</t>
  </si>
  <si>
    <t>ШАМПУНЬ-укріплення проти випадіння вол. АІР і ЗОЛОТИЙ ВУС 480 мл</t>
  </si>
  <si>
    <t>ШАМПУНЬ-очищення д/норм. і жирн. вол. з ЖИТНІМИ висівками 480 мл</t>
  </si>
  <si>
    <t>ШАМПУНЬ-відновлення д/всіх типів вол. ЧЕБРЕЦЬ і ШАЛФЕЙ 480 мл</t>
  </si>
  <si>
    <t xml:space="preserve"> "ЦІЛЮЩІ РІШЕННЯ"</t>
  </si>
  <si>
    <t>БАЛЬЗАМ особливий Чистотіл і австралій чайне дерево пр/жирності волосся 450 мл</t>
  </si>
  <si>
    <t>БАЛЬЗАМ живий Шишки пивного хмелю для зміцнення і блиску волосся, 450 мл</t>
  </si>
  <si>
    <t>БАЛЬЗАМ д/об"єму і густини вол. зелений КАШТАН і гінго білоба, 450 мл</t>
  </si>
  <si>
    <t>БАЛЬЗАМ традиційний КАЛЕНДУЛА і череда д/оздоровлення вол. і шк голови 450 мл</t>
  </si>
  <si>
    <t>БАЛЬЗАМ-кондиціонер профілакт. ДІХТЯРНИЙ проти ЛУПИ 450 мл</t>
  </si>
  <si>
    <t>ШАМПУНЬ особливий Чистотіл і австралій чайне дерево пр/жирності волосся 480 мл</t>
  </si>
  <si>
    <t>ШАМПУНЬ живий Шишки пивного хмелю для зміцнення і блиску волосся, 480</t>
  </si>
  <si>
    <t>ШАМПУНЬ д/об"єму і густини вол. зелений КАШТАН і гінго білоба, 480</t>
  </si>
  <si>
    <t>ШАМПУНЬ традиційний КАЛЕНДУЛА і череда д/оздоровлення вол. і шк голови 480 мл</t>
  </si>
  <si>
    <t>ШАМПУНЬ профілактичний дігтярний проти лупи, 480 мл</t>
  </si>
  <si>
    <t>ЛІНІЯ "FOOT CARE" (догляд за ногами)</t>
  </si>
  <si>
    <t>Бальзам проти тріщин ступні ніг 100 мл. (туба)</t>
  </si>
  <si>
    <t>Ванночка вечірня д/ніг з нат. маслами</t>
  </si>
  <si>
    <t>Гель-бальзам охолоджуючий для "горящих ніг" 100 мл. (туба)</t>
  </si>
  <si>
    <t>Гель д/зняття втоми ніг</t>
  </si>
  <si>
    <t>Крем д/ніг антисептичний</t>
  </si>
  <si>
    <t>Крем інтенсивний щоденний 100 мл. (туба)</t>
  </si>
  <si>
    <t>Крем д/ніг помягчуючий</t>
  </si>
  <si>
    <t>Крем проти сухих мозолів з масл. чай. дер.100 мл. (туба)</t>
  </si>
  <si>
    <t>Крем-пудра антисептична д/ніг денна 100 мл. (туба)</t>
  </si>
  <si>
    <t>Арома-скраб для ніг 100 мл. (туба)</t>
  </si>
  <si>
    <t>ULTRA FOOT CARE</t>
  </si>
  <si>
    <t>ГЕЛЬ тонізуючий проти важкості в ногах, 100 мл</t>
  </si>
  <si>
    <t>КРЕМ для стоп проти сухості, тріщин і мозолів, 100 мл</t>
  </si>
  <si>
    <t>ПІЛІНГ кислотний для розм'якшення загрубілої шкіри стоп, 100 мл</t>
  </si>
  <si>
    <t>ДЕЗОДОРАНТ для ніг та взуття (аерозоль), 150 мл</t>
  </si>
  <si>
    <t xml:space="preserve">ULTRA FOOT CARE_ КРЕМ-РОЗТИРАННЯ для ніг Зігріваючий, 100 мл </t>
  </si>
  <si>
    <t>ULTRA FOOT CARE_ КРЕМ-ТАЛЬК для ніг Інтенсивний", 100 мл</t>
  </si>
  <si>
    <t xml:space="preserve">ULTRA HAND CARE_ КРЕМ для рук Очищаючий, 100 мл </t>
  </si>
  <si>
    <t>ULTRA HAND CARE_ КРЕМ-РОЗТИРАННЯ для рук що Зігріваючий, 100 мл</t>
  </si>
  <si>
    <t>YOU &amp; NATURE</t>
  </si>
  <si>
    <t>ВВ-КРЕМ для чутливої шкіри обличчя, схильної до куперозу SPF 20, 30 мл</t>
  </si>
  <si>
    <t>SOS-БАЛЬЗАМ нічний для чутливої шкіри обличчя, 30 мл</t>
  </si>
  <si>
    <t>БАЛЬЗАМ-КОМФОРТ заспокійливий для волосся і чутливої шкіри голови, 150 мл</t>
  </si>
  <si>
    <t>СПРЕЙ-комфорт заспокійливий для волосся і чутливої шкіри голови, 100 мл</t>
  </si>
  <si>
    <t>ГЕЛЬ-догляд для душу безсульфатний для чутливої шкіри, 250 мл</t>
  </si>
  <si>
    <t>КРЕМ-комфорт 35+ для чутливої шкіри повік, 20 мл</t>
  </si>
  <si>
    <t>КРЕМ-комфорт денний 25+ для чутливої шкіри обличчя та повік, 30 мл</t>
  </si>
  <si>
    <t>КРЕМ-комфорт денний 35+ для чутливої шкіри обличчя,  схильної до куперозу, 30 мл</t>
  </si>
  <si>
    <t>КРЕМ-комфорт заспокійливий для чутливої шкіри рук і тіла, 100 мл</t>
  </si>
  <si>
    <t>КРЕМ-омолодження 45+ для чутливої шкіри повік, 20 мл</t>
  </si>
  <si>
    <t>КРЕМ-омолодження денний 45+ для чутливої шкіри обличчя, схильної до куперозу, 30 мл</t>
  </si>
  <si>
    <t>КРЕМ-ПІЛІНГ м’який для чутливої шкіри обличчя, 75 мл</t>
  </si>
  <si>
    <t>МАСКА-антистрес зміцнююча для чутливої шкіри обличчя, 75 мл</t>
  </si>
  <si>
    <t>ТОНІК-ДЕМАКІЯЖ заспокійливий для чутливої шкіри обличчя та повік, 150 мл</t>
  </si>
  <si>
    <t>ШАМПУНЬ-догляд безсульфатний для волосся і чутливої шкіри голови, 250 мл</t>
  </si>
  <si>
    <t>ЛІНІЯ "ОЛИВКИ"</t>
  </si>
  <si>
    <t>Ідеальний догляд /Бальзам для норм. вол.  живлення і зволоження (450 мл.)</t>
  </si>
  <si>
    <t>Вершки 2 в 1 для демакіяжу і очистки шкіри</t>
  </si>
  <si>
    <t>Ідеальний догляд /ГЕЛЬ для душу  живлення і зволоження (500 мл.)</t>
  </si>
  <si>
    <t>Крем підтягуючий денний</t>
  </si>
  <si>
    <t>Крем - овал нічний</t>
  </si>
  <si>
    <t>Ідеальний догляд /Крем для рук живлення і зволоження (150 мл.)</t>
  </si>
  <si>
    <t>Маска підтягуюча на зеленій і білій глині</t>
  </si>
  <si>
    <t xml:space="preserve">Пінка-демакіяж 2 в 1 </t>
  </si>
  <si>
    <t>Тонік підтягуючий (150 мл.)</t>
  </si>
  <si>
    <t>Ідеальний догляд /ШАМПУНЬ для норм. вол.  живлення і зволоження (500 мл.)</t>
  </si>
  <si>
    <t>Кропива і аргінін</t>
  </si>
  <si>
    <t>БАЛЬЗАМ-МАСКА проти ламкості для стоншеного волосся, що січеться, 350 мл</t>
  </si>
  <si>
    <t>СИРОВАТКА проти ламкості незмивна для стоншеного волосся, що січеться, 80 мл</t>
  </si>
  <si>
    <t>СПРЕЙ проти ламкості незмивний для стоншеного волосся, що січеться, 200 мл</t>
  </si>
  <si>
    <t>ШАМПУНЬ проти ламкості для стоншеного волосся, що січеться, 400 мл</t>
  </si>
  <si>
    <t>ULTRA LIFT OLIVЕ</t>
  </si>
  <si>
    <t>ЗАПОВНЮВАЧ зморшок для області навколо очей і губ 55+, 20 мл</t>
  </si>
  <si>
    <t>УЛЬТРАКОРЕКТОР зморшок для області навколо очей і губ 45+, 20 мл</t>
  </si>
  <si>
    <t>Зволожуючий ліфтактив КРЕМ денний для обличчя 45+, 50 мл</t>
  </si>
  <si>
    <t>Ремоделюючий ліфтактив КРЕМ нічний для обличчя 45+, 50 мл</t>
  </si>
  <si>
    <t>Омолоджуючий ультраліфтинг КРЕМ денний д/обл 55+, 50 мл</t>
  </si>
  <si>
    <t>Омолоджуючий ультраліфтинг КРЕМ нічний для обличчя 55+, 50 мл</t>
  </si>
  <si>
    <t>Кефірна лінія</t>
  </si>
  <si>
    <t>Бальзам КЕФІРНИЙ оздоровлюючий д/всіх т.вол.</t>
  </si>
  <si>
    <t>Бальзам КУМИС укріплення + біоенергія д/всіх т.вол.</t>
  </si>
  <si>
    <t>Бальзам КОЗЯЧЕ МОЛОКО</t>
  </si>
  <si>
    <t>Бальзам ПИВНІ ДРІЖДЖІ</t>
  </si>
  <si>
    <t>Бальзам ЯЄЧНИЙ ЖОВТОК</t>
  </si>
  <si>
    <t>Шампунь КЕФІРНИЙ оздоровлюючий д/всіх т.вол.</t>
  </si>
  <si>
    <t>Шампунь КУМИС укріплення + біоенергія д/всіх т.вол.</t>
  </si>
  <si>
    <t>Шампунь КОЗЯЧЕ МОЛОКО</t>
  </si>
  <si>
    <t>Шампунь ПИВНІ ДРІЖДЖІ</t>
  </si>
  <si>
    <t>Шампунь ЯЄЧНИЙ ЖОВТОК</t>
  </si>
  <si>
    <t>Active life</t>
  </si>
  <si>
    <t>ГЕЛЬ для душу Свіжість і релакс, 250 мл</t>
  </si>
  <si>
    <t>ГЕЛЬ для душу Хвиля свіжості, 250 мл</t>
  </si>
  <si>
    <t>ГЕЛЬ для душу SLIM ефект для жінок, 250 мл</t>
  </si>
  <si>
    <t>ГЕЛЬ для душу ПРУЖНІСТЬ І РЕЛЬЄФ для жінок, 250 мл</t>
  </si>
  <si>
    <t>ГЕЛЬ для миття тіла і волосся ЗАРЯД ЕНЕРГІЇ для чоловіків, 250 мл</t>
  </si>
  <si>
    <t>ГЕЛЬ для миття тіла і волосся МОРСЬКИЙ БРИЗ для чоловіків, 250 мл</t>
  </si>
  <si>
    <t>КРЕМ для тіла ЗВОЛОЖЕННЯ і РЕЛАКС для жінок, 100 мл</t>
  </si>
  <si>
    <t>Лінія РОМАШКОВА</t>
  </si>
  <si>
    <t>Бальзам - кондиціонер для всіх типів волосся 450 мл</t>
  </si>
  <si>
    <t>ГЕЛЬ - душ для тіла 500 мл</t>
  </si>
  <si>
    <t>Крем - відпочинок для повік 30 мл</t>
  </si>
  <si>
    <t>Крем для рук заспокійливий 150 мл</t>
  </si>
  <si>
    <t>150 мл</t>
  </si>
  <si>
    <t>Крем для рук пом"якшуючий 150 мл</t>
  </si>
  <si>
    <t>Крем денний для змішаного типу шкіри 50 мл</t>
  </si>
  <si>
    <t>Крем денний для сухої і чутливої шкіри 50 мл</t>
  </si>
  <si>
    <t>Крем нічний для змішаного типу шкіри 50 мл</t>
  </si>
  <si>
    <t>Крем нічний для сухої і чутливої шкіри 50 мл</t>
  </si>
  <si>
    <t>МАСКА для обличчя заспокійлива 100 мл</t>
  </si>
  <si>
    <t>Молочко для зняття макіяжу  200 мл</t>
  </si>
  <si>
    <t>Пінка для вмивання 250 мл</t>
  </si>
  <si>
    <t>Тонік для обличчя 200 мл</t>
  </si>
  <si>
    <t>Шампунь для всіх типів волосся 500 мл</t>
  </si>
  <si>
    <t>ЛІНІЯ "ПРОФЕСІЙНА"</t>
  </si>
  <si>
    <t xml:space="preserve">Бальзам РЕВІВОР-обєм </t>
  </si>
  <si>
    <t>Бальзам РЕВІВОР ВІДНОВЛЮЮЧИЙ</t>
  </si>
  <si>
    <t xml:space="preserve">Бальзам РЕВІВОР-МАСКА </t>
  </si>
  <si>
    <t>Бальзам РЕВІВОР для жирн. і норм. вол.  450 мл.</t>
  </si>
  <si>
    <t>Бальзам РЕВІВОР- ЗАХИСТ д/фарб. вол.  450 мл.</t>
  </si>
  <si>
    <t>Бальзам РЕВІВОР-ЛЕЦИТИН 450 мл.</t>
  </si>
  <si>
    <t>Бальзам РЕВІВОР- БІОСТОП проти випад. вол. 450 мл.</t>
  </si>
  <si>
    <t>Крем д/рук ЖИВИЛЬНИЙ 300 мл</t>
  </si>
  <si>
    <t>Крем д/рук МІЛЕНА живильний з дозатором</t>
  </si>
  <si>
    <t>Крем д/рук САТИН вітамінний на пшениці з дозатором</t>
  </si>
  <si>
    <t>Крем д/ніг ПОМЯГЧУЮЧИЙ 300 мл.</t>
  </si>
  <si>
    <t xml:space="preserve">СИВОРОТКАпроти випадіння волосся б/змивання </t>
  </si>
  <si>
    <t xml:space="preserve">Шампунь "ПЛАЗМА МАРІНО" </t>
  </si>
  <si>
    <t xml:space="preserve">Шампунь-КРЕМ  КОЗЯЧЕ молоко відновлюючий </t>
  </si>
  <si>
    <t xml:space="preserve">Шампунь-КРЕМ  КЕФІРНИЙ оздоровлюючий </t>
  </si>
  <si>
    <t>Шампунь для фарбованого волосся 1 л з дозатором</t>
  </si>
  <si>
    <t>Шампунь для  професіоналів 1 л з дозатором</t>
  </si>
  <si>
    <t>Шампунь-ПІЛІНГ д/глибок очистки волосся 1 л з дозатором (1 Е)</t>
  </si>
  <si>
    <t>ВІСК для укладання волосся, 75 мл</t>
  </si>
  <si>
    <t>Гладке та доглянуте</t>
  </si>
  <si>
    <t>Б'ЮТІ-БАЛЬЗАМ 12 в 1 незмивний для всіх типів волосся, 100 мл</t>
  </si>
  <si>
    <t>БАЛЬЗАМ-ламінування для всіх типів волосся, 380 мл</t>
  </si>
  <si>
    <t>МАСКА-ламінування глибокої дії для всіх типів волосся, 200 мл</t>
  </si>
  <si>
    <t>ПІНА-ламінування д/уклад вол. екстрем. сильна фікс. і розкіш блиск 200 мл</t>
  </si>
  <si>
    <t>СПРЕЙ-ламінування з маслами для всіх типів волосся незмивний, 100 мл</t>
  </si>
  <si>
    <t>ШАМПУНЬ-ламінування для всіх типів волосся, 400 мл</t>
  </si>
  <si>
    <t>ОБЛІПІХА + ЛИПОВИЙ ЦВІТ</t>
  </si>
  <si>
    <t>БАЛЬЗАМ-живлення д/сух. вол. з екстр. обліпіхи і  лип. цвіту 200 мл</t>
  </si>
  <si>
    <t>БАЛЬЗАМ-живлення д/сух. вол. з екстр. обліпіхи і  лип. цвіту 450 мл</t>
  </si>
  <si>
    <t>ВЕРШКИ демакіяж заспокійлив. для сух. і норм. шк. 145 мл</t>
  </si>
  <si>
    <t>ГЕЛЬ-ДУШ пом'ягшуючий з маслом обліпіхи і екстр. лип. цвіту 500 мл</t>
  </si>
  <si>
    <t>Крем для обл. денний з масл. обліп. д/сух. і норм. шк. 50 мл</t>
  </si>
  <si>
    <t>Крем для обл. нічний з масл. обліп. д/сух. і норм. шк. 50 мл</t>
  </si>
  <si>
    <t>Крем для ПОВІК з масл. обліпіхи 30 мл</t>
  </si>
  <si>
    <t>Крем для РУК з масл. обліпіхи  д/сух. шк. 150 мл</t>
  </si>
  <si>
    <t>МАСКА живильна для обл. з масл. обліп. д/сух. і норм. шк. 100 мл</t>
  </si>
  <si>
    <t>Крем-ПІНКА для вмивання для всіх тип. шк. 250 мл</t>
  </si>
  <si>
    <t>ТОНІК заспокійлив. для сух. і норм. шк. 145 мл</t>
  </si>
  <si>
    <t>ШАМПУНЬ-живлення д/сух. вол. з екстр. обліпіхи і  лип. цвіту 500 мл</t>
  </si>
  <si>
    <t xml:space="preserve"> Zone stop ACNE</t>
  </si>
  <si>
    <t>ГЕЛЬ  д/ВМИВАННЯ антибактер. д/пробл. шк. проти прищів і чор. цяток 150мл</t>
  </si>
  <si>
    <t>ГЕЛЬ-РОЛИК антибактер. точкової дії д/пробл. шк. проти прищів  15 мл</t>
  </si>
  <si>
    <t>КРЕМ д/ОБЛ. подвійний контроль д/пробл. шк. проти прищів і жирн. блиску 20мл</t>
  </si>
  <si>
    <t>Лосьон-ДЕМАКІЯЖ міцелярний д/пробл. шк. матов. ефект 150 мл</t>
  </si>
  <si>
    <t>МАСКА-хвилинка антибактер. д/пробл. шк. проти прищів і чор. цяток 75 мл</t>
  </si>
  <si>
    <t>МікроПІЛІНГ  д/пробл. шк.очищаючий проти прищів і чор. цяток 75 мл</t>
  </si>
  <si>
    <t>ПІНКА д/ВМИВАННЯ очищаюча д/пробл. шк. проти прищів і чор. цяток 175мл</t>
  </si>
  <si>
    <t>ТОНІК глиб. очистки д/пробл. шк. проти чорн. цяток і жирн. блиску 150 мл</t>
  </si>
  <si>
    <t>Таємниця сяйва</t>
  </si>
  <si>
    <t>ГЕЛЬ для душу "Свіжість і сяйво" з олією морошки і вітаміном С, 345 мл</t>
  </si>
  <si>
    <t>М'який ТОНІК-ДЕМАКІЯЖ д/обл «Ефект сяючої шкіри» з ол. морошки і вітам С 195 мл</t>
  </si>
  <si>
    <t>КОНДИЦІОНЕР для волосся «Максимальний об'єм і сяйво» з олією морошки, 200 мл</t>
  </si>
  <si>
    <t>КРЕМ-ГЕЛЬ для повік "Сяючий погляд" пр/ набряків і темних кіл п/очима, 30 мл.</t>
  </si>
  <si>
    <t>КРЕМ-догляд ДЕННИЙ для обличчя 25+ "Дивовижна шкіра" з ол. морошки і віт С, 50 мл</t>
  </si>
  <si>
    <t>КРЕМ-догляд НІЧНИЙ для обличчя 25+ "Дивовижна шкіра" з ол. морошки і віт С, 50 мл</t>
  </si>
  <si>
    <t>КРЕМ-живлення для обличчя 25+ "SOS-відновлення" з олією морошки і вітаміном С, 50 мл</t>
  </si>
  <si>
    <t>МАСКА для волосся «Максимальний об'єм і сяйво» з олією морошки, 200 мл</t>
  </si>
  <si>
    <t>Невагом. PUSH-UP СПРЕЙ-МУС «Макс. об'єм і сяйво» для прикорен. об'єму вол.,200 мл</t>
  </si>
  <si>
    <t>КРЕМ-хайлайтер «Дивовижне сяйво» з олією морошки і вітаміном С, 30 мл</t>
  </si>
  <si>
    <t>ШАМПУНЬ «Максимальний об'єм і сяйво» з олією морошки, 200 мл</t>
  </si>
  <si>
    <t>ШАМПУНЬ «Максимальний об'єм і сяйво» з олією морошки, 345 мл</t>
  </si>
  <si>
    <t>Високий стиль</t>
  </si>
  <si>
    <t>Шампунь ВІТАМІННИЙ для всіх типів 500 мл</t>
  </si>
  <si>
    <t>Шампунь МУЛЬТИФРУКТОВИЙ для жирного і нормального волосся 500 мл</t>
  </si>
  <si>
    <t>Шампунь УКРІПЛЮЮЧИЙ для сухого і пошкодженого волосся  500 мл</t>
  </si>
  <si>
    <t>Гель д/укладки вол. сильної фікс. 100 мл</t>
  </si>
  <si>
    <t>Мус-гель д укладки вол. з керамідами 200 мл</t>
  </si>
  <si>
    <t>SYSTEM color CARE</t>
  </si>
  <si>
    <t>БАЛЬЗАМ - маска для фарб. вол. 350 мл</t>
  </si>
  <si>
    <t>ШАМПУНЬ   для фарбованого вол. 400  мл</t>
  </si>
  <si>
    <t>ШАМПУНЬ для волосся та бороди Чистота і свіж. гірськ. льодовиків, 400 мл</t>
  </si>
  <si>
    <t>BELITA YOUNG</t>
  </si>
  <si>
    <t>БАЛЬЗАМ для волосся Блиск і сила, 300 мл</t>
  </si>
  <si>
    <t>ВВ КРЕМ для обличчя, універс. тон SPF 15 (30 мл)</t>
  </si>
  <si>
    <r>
      <t xml:space="preserve">ГЕЛЬ з мікрогранулами для </t>
    </r>
    <r>
      <rPr>
        <b/>
        <sz val="10"/>
        <rFont val="Times New Roman CYR"/>
        <charset val="204"/>
      </rPr>
      <t>вмивання</t>
    </r>
    <r>
      <rPr>
        <sz val="10"/>
        <rFont val="Times New Roman CYR"/>
        <charset val="204"/>
      </rPr>
      <t xml:space="preserve"> обличчя Оптимальне очищення, 200 мл</t>
    </r>
  </si>
  <si>
    <t>ГЕЛЬ для душу М'який догляд, 400 мл</t>
  </si>
  <si>
    <t>Крем для обличчя Бездоганна шкіра 50 мл</t>
  </si>
  <si>
    <t>Крем для рук і тіла Формула нісності 150 мл</t>
  </si>
  <si>
    <t>Міцелярна вода для зняття макіяжу Дбайливий догляд 200 мл</t>
  </si>
  <si>
    <t>ТУШ для вій FLASHES вибуховий об'єм нескінчена довжина, 16 мл</t>
  </si>
  <si>
    <t>ШАМПУНЬ для волосся Блиск і сила, 400 мл</t>
  </si>
  <si>
    <t>BELITA YOUNG SKIN</t>
  </si>
  <si>
    <t>BELITA YOUNG SKIN_ ВВ-ХАЙЛАЙТЕР з тонуючим ефектом для молодої шкіри Бездоганне сяйво, 30 мл</t>
  </si>
  <si>
    <t>BELITA YOUNG SKIN_ КРЕМ-СТАРТЕР для обличчя Зволоження за 3 секунди, 50 мл</t>
  </si>
  <si>
    <t>BELITA YOUNG SKIN_ ОСНОВА матуюча для обличчя Миттєва рівність шкіри HD, 30 мл</t>
  </si>
  <si>
    <t>BELITA YOUNG SKIN_ ВОДА Міцелярна для зняття макіяжу Легке очищення, 150 мл</t>
  </si>
  <si>
    <t>BELITA YOUNG SKIN_ СПРЕЙ-ЕКРАН для обличчя Захист та зволоження, 115 мл</t>
  </si>
  <si>
    <t>BELITA YOUNG SKIN_ ТОНІК-ПУДРА для обличчя Матова бездоганність, 115 мл</t>
  </si>
  <si>
    <t>BELITA YOUNG SKIN_ ВВ-matt КРЕМ для обличчя Експерт матовості шкіри для нормальної та жирної шкіри, 30 мл</t>
  </si>
  <si>
    <t>BELITA YOUNG SKIN_ МУС Очищуючий міцелярний для обличчя Експерт матовості шкіри, 175 мл</t>
  </si>
  <si>
    <t>BELITA YOUNG SKIN_ КОНСИЛЕР для обличчя NO FILTER, 20 мл</t>
  </si>
  <si>
    <t>BELITA YOUNG SKIN_ КРЕМ Точковий миттєвої дії для проблемних зон обличчя Stop проблемна шкіра, 20 мл</t>
  </si>
  <si>
    <t>COLOR LUX</t>
  </si>
  <si>
    <t>Бальзам д/вол рятівник кольору  для фарбованого волосся 450  мл</t>
  </si>
  <si>
    <t>ШАМПУНЬ  д/вол рятівник кольору  для фарбованого волосся 450  мл</t>
  </si>
  <si>
    <t>Бальзам- відтінковий Color lux  КОРИЦЯ ( 01)100 мл</t>
  </si>
  <si>
    <t>Бальзам- відтінковий Color lux  АБРИКОС( 01,1) 100 мл</t>
  </si>
  <si>
    <t>Бальзам- відтінковий Color lux  КОНЬЯК  ( 02) 100 мл</t>
  </si>
  <si>
    <t>Бальзам- відтінковий Color lux  ЧЕРВОНЕ ДЕРЕВО ( 03) 100 мл</t>
  </si>
  <si>
    <t>Бальзам- відтінковий Color lux  ПІСОК ( 04) 100 мл</t>
  </si>
  <si>
    <t>Бальзам- відтінковий Color lux  КАРАМЕЛЬ ( 05) 100 мл</t>
  </si>
  <si>
    <t>Бальзам- відтінковий Color lux  РУСИЙ ( 06) 100мл</t>
  </si>
  <si>
    <t>Бальзам- відтінковий Color lux  ГОРІХОВО-РУСЯВИЙ ( 06,1) 100 мл</t>
  </si>
  <si>
    <t>Бальзам- відтінковий Color lux  ТАБАК ( 07) 100мл</t>
  </si>
  <si>
    <t>Бальзам- відтінковий Color lux  МОЛОЧНИЙ ШОКОЛАД ( 08) 100мл</t>
  </si>
  <si>
    <t>Бальзам- відтінковий Color lux ТЕПЛИЙ КАШТАН ( 08,1) 100 мл</t>
  </si>
  <si>
    <t>Бальзам- відтінковий Color lux  ЗОЛОТИСТО-КОРИЧНЕВИЙ ( 09) 100мл</t>
  </si>
  <si>
    <t>Бальзам- відтінковий Color lux  МІДНО-РУСИЙ (10) 100 мл</t>
  </si>
  <si>
    <t>Бальзам- відтінковий Color lux  КАШТАН (11) 100 мл</t>
  </si>
  <si>
    <t>Бальзам- відтінковий Color lux  КОРИЧНЕВИЙ БУРГУНД(12 ) 100мл)</t>
  </si>
  <si>
    <t>Бальзам- відтінковий Color lux  ТЕМНИЙ ШОКОЛАД ( 13) 100мл</t>
  </si>
  <si>
    <t>Бальзам- відтінковий Color lux СПІЛА ВИШНЯ  ( 14) 100мл</t>
  </si>
  <si>
    <t>Бальзам- відтінковий Color lux  МАХАГОН( 14,1) 100 мл</t>
  </si>
  <si>
    <t>Бальзам- відтінковий Color lux ПЛАТИНОВИЙ  ( 15) 100мл</t>
  </si>
  <si>
    <t>Бальзам- відтінковий Color lux ПЕРЛИНОВО-РОЖЕВИЙ  ( 16) 100мл</t>
  </si>
  <si>
    <t>Бальзам- відтінковий Color lux  ШАМПАНЬ ( 17) 100мл</t>
  </si>
  <si>
    <t>Бальзам- відтінковий Color lux  СЕРЕБРИСТО-ФІАЛКОВИЙ ( 18) 100мл</t>
  </si>
  <si>
    <t>Бальзам- відтінковий Color lux  СРІБЛЯСТИЙ ( 19) 100мл</t>
  </si>
  <si>
    <t>Бальзам- відтінковий Color lux  БЕЖЕВИЙ ( 20) 100мл</t>
  </si>
  <si>
    <t>Бальзам-маска відтінковий Color lux  СВІТЛО-РУСИЙ ( 21)100 мл</t>
  </si>
  <si>
    <t>Бальзам-маска відтінковий Color lux  ЗОЛОТИСТО-РУСИЙ (22)100 мл</t>
  </si>
  <si>
    <t>Бальзам-маска відтінковий Color lux  ТЕМНО-РУСИЙ (23)100 мл</t>
  </si>
  <si>
    <t>Бальзам-маска відтінковий Color lux  ВОГНЯНИЙ АГАТ (24)100 мл</t>
  </si>
  <si>
    <t>Бальзам-маска відтінковий Color lux  КАШТАНОВИЙ ПЕРЛАМУТРОВИЙ (25)100 мл</t>
  </si>
  <si>
    <t>Бальзам-маска відтінковий Color lux  ЗОЛОТИСТА КАВА (26)100 мл</t>
  </si>
  <si>
    <t>Бальзам-маска відтінковий Color lux  МАРСАЛА (27) 100 мл</t>
  </si>
  <si>
    <t>Бальзам-маска відтінковий Color lux  ШОКОЛАДНО-КОРИЧНЕВИЙ (28) 100 мл</t>
  </si>
  <si>
    <t>LOVELI MOMENTS</t>
  </si>
  <si>
    <t>ГЕЛЬ для душу ІТАЛІЙСЬКІ КАНІКУЛИ, 345 мл</t>
  </si>
  <si>
    <t>ГЕЛЬ для душу РОМАНТИЧНА ФРАНЦІЯ, 345 мл</t>
  </si>
  <si>
    <t>ГЕЛЬ для душу СКАНДИНАВСЬКИЙ РАНОК, 345 мл</t>
  </si>
  <si>
    <t>ГЕЛЬ для душу ЧУТТЄВА ІСПАНІЯ, 345 мл</t>
  </si>
  <si>
    <t>Парфумований КРЕМ для рук і тіла ІТАЛІЙСЬКІ КАНІКУЛИ, 200 мл</t>
  </si>
  <si>
    <t>Парфумований КРЕМ для рук і тіла РОМАНТИЧНА ФРАНЦІЯ, 200 мл</t>
  </si>
  <si>
    <t>Парфумований КРЕМ для рук і тіла СКАНДИНАВСЬКИЙ РАНОК, 200 мл</t>
  </si>
  <si>
    <t>Парфумований КРЕМ для рук і тіла ЧУТТЄВА ІСПАНІЯ, 200 мл</t>
  </si>
  <si>
    <t>ДЕЗОДОРАНТ-антиперспірант СУХИЙ кремІТАЛІЙСЬКІ КАНІКУЛИ, 50 мл</t>
  </si>
  <si>
    <t>ДЕЗОДОРАНТ-антиперспірант СУХИЙ крем РОМАНТИЧНА ФРАНЦІЯ, 50 мл</t>
  </si>
  <si>
    <t>ДЕЗОДОРАНТ-антиперспірант СУХИЙ крем ІТАЛІЙСЬКІ КАНІКУЛИ, 50 мл</t>
  </si>
  <si>
    <t>ДЕЗОДОРАНТ-антиперспірант СУХИЙ крем СКАНДИНАВСЬКИЙ РАНОК, 50 мл</t>
  </si>
  <si>
    <t>Піна для ванн Belita SPA</t>
  </si>
  <si>
    <t>ПІНА для ванн «Лимон і Вербена», 520 мл</t>
  </si>
  <si>
    <t>ПІНА для ванн «Півонія», 520 мл</t>
  </si>
  <si>
    <t>ПІНА для ванн «Сибірський кедр та ялівець», 520 мл</t>
  </si>
  <si>
    <t>ecocBABY care</t>
  </si>
  <si>
    <t>Еко ГЕЛЬ для душу безсульфатний для вагітних і годуючих мам 260 мл</t>
  </si>
  <si>
    <t>ЕкоКРЕМ дитячий Захист від негоди з перших днів життя, 50 мл.</t>
  </si>
  <si>
    <t>ЕкоКРЕМ дитячий під ПІДГУЗНИКИ з перших днів життя, 75 мл.</t>
  </si>
  <si>
    <t>ЕкоМИЛО дитяче д/очищення з перших днів життя, 260 мл.</t>
  </si>
  <si>
    <t>ЕкоМИЛО дитяче д/ЩОДЕННОГО очищення з трьох років, 260 мл.</t>
  </si>
  <si>
    <t>Еко Шампунь дитячий без сліз з 3 років 260 мл</t>
  </si>
  <si>
    <t>Еко Шампунь-ВАННОЧКА дитячий без сліз з перших днів життя 260 мл</t>
  </si>
  <si>
    <t>Магія Марокко</t>
  </si>
  <si>
    <t>БАЛЬЗАМ для волосся з глиною Гассул і маслом чорного кмину, 200 мл</t>
  </si>
  <si>
    <t>Гідрофільна ОЛІЯ д/шкіри і знят макіяжу з масл сезаму і кіст виногр д/в.т.шк 100 мл</t>
  </si>
  <si>
    <t>КРЕМ для повік з екстрактом моринги і родіоли рожевої проти ознак втоми, 20 мл</t>
  </si>
  <si>
    <t>КРЕМ денний для обличчя, 50 мл</t>
  </si>
  <si>
    <t>КРЕМ нічний для обличчя, 50 мл</t>
  </si>
  <si>
    <t>КРЕМ-АКТИВ для схуднення з SymFit і маслом чорного кмину, 200 мл</t>
  </si>
  <si>
    <t>МАСКА-ОБГОРТАННЯ для схуднення з глиною Гассул і маслом чорного кмину,</t>
  </si>
  <si>
    <t xml:space="preserve">МАСКА-ПІЛІНГ для волосся і шкіри голови з глиною Гассул і маслом чорного кмину, </t>
  </si>
  <si>
    <t xml:space="preserve">МАСКА-ПІЛІНГ для обличчя з масл чорного кмину та екстр моринги д/всіх тип шк </t>
  </si>
  <si>
    <t>ПІНКА для вмивання з екстр моринги і комплексом BioDtox для всіх тип. шкіри, 175 мл</t>
  </si>
  <si>
    <t>СКРАБ-ГЕЛЬ д/душу з глин. Гассул і масл. чорн. кмину 200 мл</t>
  </si>
  <si>
    <t>СПРЕЙ-ВІДНОВЛЕННЯ д/волосся незмивн з масл. чорного кмину та екстр моринги 100 мл</t>
  </si>
  <si>
    <t>ШАМПУНЬ для волосся з глиною Гассул і маслом чорного кмину, 370 мл</t>
  </si>
  <si>
    <t>ГІДРОЕФЕКТ</t>
  </si>
  <si>
    <t>Активний КОНЦЕНТРАТ трив дії д/обл і повік д/всіх типів шкіри МАКСИМ. ЗВОЛОЖЕН. 20 мл</t>
  </si>
  <si>
    <t>Гідробалансуючий ЕКСПРЕС-ГЕЛЬ д/обл для всіх типів шкіри МАКСИМАЛЬНЕ ЗВОЛОЖЕННЯ 50 мл</t>
  </si>
  <si>
    <t>Гідробалансуючий КРЕМ денний д/обл для жирної та комбї шк ОПТИМАЛЬНЕ ЗВОЛОЖ 50 мл</t>
  </si>
  <si>
    <t>Гідробалансуючий КРЕМ денний д/обл для сух і норм шк SPF 15 АБСОЛЮТНЕ ЗВОЛОЖЕН. 50 мл</t>
  </si>
  <si>
    <t>Відновлюючий нічний КРЕМ д/обл д/ всіх тип шк АНТИСТРЕС пр/озн. втоми 50 мл</t>
  </si>
  <si>
    <t>Зволожуючий КРЕМ-ГЕЛЬ для шкіри навколо очей СЯЮЧИЙ ПОГЛЯД, 20 мл</t>
  </si>
  <si>
    <t>М'який ГЕЛЬ для щоденного вмивання обличчя д/всіх тип шк СВІЖІСТЬ І ЗВОЛОЖЕННЯ 195 мл</t>
  </si>
  <si>
    <t>Експрес МАСКА-ГЕЛЬ для обличчя АКТИВНЕ НАСИЧЕННЯ ВОЛОГОЮ, 100 мл</t>
  </si>
  <si>
    <t xml:space="preserve">Міцелярний ТОНІК-ДЕМАКІЯЖ для обл і повік д/всіх тип шк ЕКСПРЕС-ЗВОЛОЖЕННЯ </t>
  </si>
  <si>
    <t>СС КРЕМ для обличчя МАГІЯ ДОСКОНАЛОСТІ тон універсальний SPF 15, 30 мл</t>
  </si>
  <si>
    <t>ШАМПУНЬ-Кондиціонер д/всіх тип. вол. "Абсолют. зволож" 345 мл</t>
  </si>
  <si>
    <t>OIL NATURALS</t>
  </si>
  <si>
    <t>БАЛЬЗАМ з маслом АВОКАДО і КУНЖУТУ д/всіх типів вол. Об'єм і Сяйво, 450 мл</t>
  </si>
  <si>
    <t>БАЛЬЗАМ з маслом АРГАНИ і ЖОЖОБА д/тонк і послаб вол Зміцнення і Відновлення</t>
  </si>
  <si>
    <t>БАЛЬЗАМ з маслом ОЛИВИ і КІСТОЧОК ВИНОГРАДУ для норм вол Живлення і Захист</t>
  </si>
  <si>
    <t>КРЕМ-ГЕЛЬ для душу з маслом АВОКАДО і КУНЖУТУ М'який догляд, 430 мл</t>
  </si>
  <si>
    <t>КРЕМ-ГЕЛЬ для душу з маслом АРГАНИ і ЖОЖОБА Ніжне піклування, 430 мл</t>
  </si>
  <si>
    <t>КРЕМ-ГЕЛЬ для душу з маслом ОЛИВИ і КІСТОЧОК ВИНОГРАДУ Дбайливе очищення, 430 мл</t>
  </si>
  <si>
    <t>КРЕМ для обличчя КЛАСИЧНИЙ з маслом АВОКАДО і КУНЖУТУ для всіх типів шкіри, 50 мл</t>
  </si>
  <si>
    <t>КРЕМ для обл КОРЕКЦІЯ ЗМОРШОК з масл ОЛИВИ і КІСТ. ВИНОГРАДУ д/норм. і комб. 50 мл</t>
  </si>
  <si>
    <t>КРЕМ для обл ЛІФТИНГ з маслом  АРГАНИ і ЖОЖОБА для норм. та сухої шкіри, 50 мл</t>
  </si>
  <si>
    <t>Крем для рук з маслом Авокадо і кунжуту живл. і пом. 100 мл</t>
  </si>
  <si>
    <t>Крем для рук з маслом Аргани і жожоба насичений догляд 100 мл</t>
  </si>
  <si>
    <t>Крем для рук з маслом Оливи і кісточок винограду щоден. догляд 100 мл</t>
  </si>
  <si>
    <t>Крем - МИЛО для рук  Авокадо і кунжуту 400 мл</t>
  </si>
  <si>
    <t>СКРАБ-МАСКА д/обл з масл. АРГАНИ і ЖОЖОБА Живл. і очищ. д/ сух та чутл.шк 100 мл</t>
  </si>
  <si>
    <t>КРЕМ-БАТТЕР для тіла з маслом АРГАНИ і ЖОЖОБА Ультраживлення, 300 мл</t>
  </si>
  <si>
    <t>СКРАБ-ГЕЛЬ для тіла з маслом АВОКАДО і КУНЖУТУ Ефект масажу, 200 мл</t>
  </si>
  <si>
    <t>СКРАБ-ГЕЛЬ для тіла з маслом АРГАНИ і ЖОЖОБА  Очищення та пом'якшення, 200 мл</t>
  </si>
  <si>
    <t>ШАМПУНЬ з маслом АВОКАДО і КУНЖУТУ для всіх типів волосся Об'єм і Сяйво, 430 мл</t>
  </si>
  <si>
    <t>ШАМПУНЬ з маслом АРГАНИ і ЖОЖОБА д/тонк і послаб вол Зміцнення і Відновл. 430 мл</t>
  </si>
  <si>
    <t>ШАМПУНЬ з маслом ОЛИВИ і КІСТОЧОК ВИНОГРАДУ для норм вол Живлення і Захист 430 мл.</t>
  </si>
  <si>
    <t>Ms. ДОСКОНАЛІСТЬ</t>
  </si>
  <si>
    <t>Ефект Мікродермабразії_ГЕЛЬ-СИРОВАТКА для обличчя Звуження пор, 30 мл</t>
  </si>
  <si>
    <t>Ефект Мікродермабразії_ЕМУЛЬСІЯ д/зняття макіяжу з обл. та повік Очищаюча, 150 мл</t>
  </si>
  <si>
    <t>Ефект Мікродермабразії_КРЕМ д/обл денний Коригуючий недосконалості SPF 20, 50 мл</t>
  </si>
  <si>
    <t>Ефект Мікродермабразії_КРЕМ-АНТИПІГМЕНТ для обличчя нічний Повне відновлення, 50 м</t>
  </si>
  <si>
    <t>Ефект Мікродермабразії_МАСКА д/обл. ВІДЛУЩУЮЧА Ефект вакуум. очищ пор, 75 мл</t>
  </si>
  <si>
    <t>Ефект Мікродермабразії_МАСКА д/обл. "Ефект теплого рушника" 4 саше по 5 мл</t>
  </si>
  <si>
    <t>Ефект Мікродермабразії_ПІЛІНГ для обличчя ВСЕСЕЗОННИЙ Очищ. та звужен. пор, 75 мл</t>
  </si>
  <si>
    <t xml:space="preserve"> Ефект Мікродермабразії_СИРОВАТКА для обличчя Антипігмент, 30 мл</t>
  </si>
  <si>
    <t>MEZO BODY Complex</t>
  </si>
  <si>
    <t>МЕЗОГЕЛЬ для тіла "Плоский живіт", 150 мл</t>
  </si>
  <si>
    <t>МЕЗОГЕЛЬ очищаючий, що піниться "Ефект мікромасажу" для тіла, 200 мл</t>
  </si>
  <si>
    <t>МЕЗОКРЕМ-ГЕЛЬ FITNESS SLIM для тіла термоактивний, 200 мл</t>
  </si>
  <si>
    <t>МЕЗОКРЕМ-ГЕЛЬ SLEEP SLIM для тіла нічний, 200 мл</t>
  </si>
  <si>
    <t>МезоКРЕМ-ГЕЛЬ КРІОЛІПОЛІЗ для тіла з охолоджуючим ефектом, 200 мл</t>
  </si>
  <si>
    <t>МЕЗОСКРАБ BODY SLIM для тіла сольовий, 380 г</t>
  </si>
  <si>
    <t>МЕЗОСИРОВАТКА LIFT &amp; SLIM для внутрішн. та зовнішн. поверхні рук і стегон, 150 мл</t>
  </si>
  <si>
    <t>МЕЗОКРЕМ-СИРОВАТКА PUSH-UP &amp; LIFT д/грудей, 150 мл</t>
  </si>
  <si>
    <t>MEZO HAIR complex</t>
  </si>
  <si>
    <t>МЕЗОБАЛЬЗАМ Швидкий ріст і Об’єм волосся, 200 мл</t>
  </si>
  <si>
    <t>МЕЗОМАСКА Швидкий ріст і Густота волосся, 200 мл</t>
  </si>
  <si>
    <t>МЕЗОСИРОВАТКА-ІНТЕНСИВ незмивна Швидкий ріст та Ідеальна довжина волосся, 30 мл</t>
  </si>
  <si>
    <t>МЕЗОСПРЕЙ-УЩІЛЬНЮВАЧ незмивний Швидкий ріст і Густота волосся, 150 мл</t>
  </si>
  <si>
    <t>МЕЗОШАМПУНЬ Швидкий ріст і Об’єм волосся, 520 мл</t>
  </si>
  <si>
    <t xml:space="preserve">CRYOMEZOcomplex </t>
  </si>
  <si>
    <t>МЕЗОВОДА міцелярна для зняття макіяжу «Зволоження 72 години», 150 мл</t>
  </si>
  <si>
    <t>КРІОМАСКА-ГІДРОГЕЛЬ д/обл «Еф рідк Мезониток» «Зволож 72 год + Ліфтинг б/змив, 75 мл</t>
  </si>
  <si>
    <t>КРІОПІЛІНГ «Досконале очищення + Рівна шкіра» для обличчя, шкіри та декольте, 75 мл</t>
  </si>
  <si>
    <t>МЕЗОГЕЛЬ-БУСТЕР «Підсилювач зволоження д/обл та шиї» з гіалур. кислот і віт Е, 50 мл</t>
  </si>
  <si>
    <t>МЕЗОКРЕМ-БУСТЕР «Омолодження + Відновлення овалу обличчя» 50-60 років, 50 мл</t>
  </si>
  <si>
    <t>МЕЗОКРЕМ-БУСТЕР д/обл. 40 - 50 років 50 мл</t>
  </si>
  <si>
    <t>МЕЗОКРЕМ-ФІЛЛЕР для обл. 30-40 років 50 мл</t>
  </si>
  <si>
    <t>МЕЗОТОНЕР для обличчя «Міцелярна тонізація», 150 мл</t>
  </si>
  <si>
    <t>МЕЗОФЛЮЇД для обл «Зволоження 72 години + Захист від старіння» 20-30 років, 50 мл</t>
  </si>
  <si>
    <t>MEZOмаски</t>
  </si>
  <si>
    <t>BEAUTY-МАСКА "Миттєве перевтілення", 1 шт.</t>
  </si>
  <si>
    <t>HYDRO-МАСКА Багаторівневе зволоження «Рівний тон + сяйво», 1 шт.</t>
  </si>
  <si>
    <t>МАСКА-BOOSTER Мезогіалурон «ЛІФТИНГ+ОМОЛОДЖЕННЯ», 1 шт.</t>
  </si>
  <si>
    <t>МАСКА-COMPLEX  «Проти вікових змін шкіри», 1 шт</t>
  </si>
  <si>
    <t>MEZOcomplex Патчі для шкіри навколо очей_ Перлинна шкіра. Ліфтинг-ефект і зволоження. Альтернатива процедурі нідлінга, 2 шт.</t>
  </si>
  <si>
    <t>MEZOcomplex Патчі для шкіри навколо очей_ Мезогіалурон. Розгладження мімічних зморшок. Альтернатива біоревіталізації, 2 шт.</t>
  </si>
  <si>
    <t>MEZOcomplex Патчі для шкіри навколо очей_ Інтенсивне відновлення. Від набряків і темних кіл під очима. Альтернатива блефаропластиці, 2 шт.</t>
  </si>
  <si>
    <t>MEZOcomplex</t>
  </si>
  <si>
    <t>МЕЗОДЕМАКІЯЖ для обличчя і повік М'яке очищення, 200 мл</t>
  </si>
  <si>
    <t>МЕЗОМАСКА для обличчя Інтенсивне омолодження 100 мл</t>
  </si>
  <si>
    <t>МЕЗОМАСКА для повік Інтенсивне омолодження 20 мл</t>
  </si>
  <si>
    <t>МЕЗОПІЛІНГ - скатка д/обл.  Глибоке очищення 100 мл</t>
  </si>
  <si>
    <t>МЕЗОТОНІК д/обл. оптимальне зволоження 200 мл</t>
  </si>
  <si>
    <t>МЕЗОКРЕМ денний для обличчя 30+, глибоке зволоження, 50 мл</t>
  </si>
  <si>
    <t>МЕЗОКРЕМ нічний для обличчя 30+, глибоке зволоження, 50 мл</t>
  </si>
  <si>
    <t>МЕЗОКРЕМ для повік 30+, глибоке зволоження, 30 мл</t>
  </si>
  <si>
    <t>МЕЗОКРЕМ денний для обличчя 40+, Інтенсивне омолодження, 50 мл</t>
  </si>
  <si>
    <t>МЕЗОКРЕМ нічний для обличчя 40+, Інтенсивне омолодження, 50 мл</t>
  </si>
  <si>
    <t>МЕЗОКРЕМ для повік 40+, Інтенсивне омолодження, 30 мл</t>
  </si>
  <si>
    <t>МЕЗОСИРОВАТКА для обличчя 40+, Інтенсивне омолодження, 20 мл</t>
  </si>
  <si>
    <t>МЕЗОКРЕМ денний для обличчя 50+, Комплексне омолодження, 50 мл</t>
  </si>
  <si>
    <t>МЕЗОКРЕМ нічний для обличчя 50+, Комплексне омолодження, 50 мл</t>
  </si>
  <si>
    <t>МЕЗОКРЕМ для повік 50+, Комплексне омолодження, 30 мл</t>
  </si>
  <si>
    <t>МЕЗОСИРОВАТКА для обличчя 50+, Комплексне омолодження, 20 мл</t>
  </si>
  <si>
    <t>МЕЗОКРЕМ денний для обличчя та шиї 60+ Активний догляд для зрілої шкіри, 50 мл</t>
  </si>
  <si>
    <t>МЕЗОКРЕМ нічний для обличчя та шиї 60+ Активний догляд для зрілої шкіри, 50 мл</t>
  </si>
  <si>
    <t>МЕЗОКРЕМ д/ПОВІК 60+ Активний догляд для зрілої шкіри, 20 мл</t>
  </si>
  <si>
    <t>МЕЗОСИРОВАТКА 60+ Активний догляд для зрілої шкіри, 20 мл</t>
  </si>
  <si>
    <t>NANOMEZOcomplex</t>
  </si>
  <si>
    <t>NANOMEZOcomplex_ DD КРЕМ Антивіковий сонцезахисний для обличчя SPF25, 30 мл</t>
  </si>
  <si>
    <t>NANOMEZOcomplex_ NanoКРЕМ антивіковий денний для обличчя ефект ниткового ліфтингу, 50 мл</t>
  </si>
  <si>
    <t>NANOMEZOcomplex_ NanoКРЕМ-Філер антивіковий нічний для обличчя Ідеальний овал, 50 мл</t>
  </si>
  <si>
    <t>NANOMEZOCOMPLEX_ КРЕМ-оновлення для обличчя з мікроголками Нановіталізація шкіри, 50 мл</t>
  </si>
  <si>
    <t>NANOMEZOCOMPLEX_ ЛОСЬЙОН ензимний для обличчя Нановіталізація шкіри, 150 мл</t>
  </si>
  <si>
    <t>NANOMEZOcomplex_ NanoГЕЛЬ- ПАТЧ для шкіри навколо очей Ефект ниткового ліфтингу, 20 мл</t>
  </si>
  <si>
    <t>NANOMEZOcomplex_ КРЕМ-СИРОВАТКА для обличчя, шиї і декольте з ліфтинг-ефектом, 50 мл</t>
  </si>
  <si>
    <t>NANOMEZOcomplex_ МАСКА-ПІЛІНГ для обличчя з мікроголками Нановітализація шкіри, 100 мл</t>
  </si>
  <si>
    <t>Amore</t>
  </si>
  <si>
    <t>Експрес - Демакіяж міцелярний для повік і губ, 150 мл</t>
  </si>
  <si>
    <t>ОСНОВА-ПРАЙМЕР під макіяж 30 мл</t>
  </si>
  <si>
    <t>ПІДВОДКА д/очей "Чітка лінія" 3,5 мл.</t>
  </si>
  <si>
    <t>Туш 4 D мега ЕФЕКТ накладних вій 10 мл</t>
  </si>
  <si>
    <t>Туш мега об'єм і підкруч. вій 10 мл</t>
  </si>
  <si>
    <t>PROLUXURY</t>
  </si>
  <si>
    <t>КРЕМ-ліфтинг тональний д/обл, з гіалур кисл, 01, порцеляновий 30 мл</t>
  </si>
  <si>
    <t>КРЕМ-ліфтинг тональний д/обл, з гіалур кисл, 02, слонова кістка 30 мл</t>
  </si>
  <si>
    <t>КРЕМ-ліфтинг тональний д/обл, з гіалур кисл, 03, світло бежевий 30 мл</t>
  </si>
  <si>
    <t>КРЕМ-ліфтинг тональний д/обл, з гіалур кисл, 04, золотисто бежевий 30 мл</t>
  </si>
  <si>
    <t>Декоративна косметика "Classic"</t>
  </si>
  <si>
    <t>Крем-коректор тонуючий для проблемної шкіри 001 бежевий 20 мл (туба)</t>
  </si>
  <si>
    <t>Крем-коректор тонуючий для проблемної шкіри 002 натуральний 20 мл (туба)</t>
  </si>
  <si>
    <t>Крем-коректор тонуючий для проблемної шкіри 003 легка засмага 20 мл (туба)</t>
  </si>
  <si>
    <t>Крем тональний Зволоження + Живлення 001 бежевий 30 мл (туба)</t>
  </si>
  <si>
    <t>Крем тональний Зволоження + Живлення 002 натуральний 30 мл (туба)</t>
  </si>
  <si>
    <t>Крем тональний Зволоження + Живлення 003 легка засмага 30 мл (туба)</t>
  </si>
  <si>
    <t>BB cream_для обличчя комплексний денний 7 в 1  SPF 15 тон 01, 30 мл</t>
  </si>
  <si>
    <t>BB cream_для обличчя комплексний денний 7 в 1  SPF 15 тон 02, 30 мл</t>
  </si>
  <si>
    <t>LUXURY</t>
  </si>
  <si>
    <t>Коригуюча BLUR-ОСНОВА під макіяж, 30 мл</t>
  </si>
  <si>
    <t>КРЕМ тональний для обличчя Nude Effect «невидимий» макіяж, тон універсальний, 30 мл</t>
  </si>
  <si>
    <t>КРЕМ тональний для обличчя Ефект оксамитової шкіри, тон 02 тілесно-бежевий, 30 мл</t>
  </si>
  <si>
    <t>КРЕМ тональний для обличчя Ефект оксамитової шкіри, тон 03 бежево-кремовий, 30 мл</t>
  </si>
  <si>
    <t>Міцелярна вода для зняття макіяжу, 145 мл</t>
  </si>
  <si>
    <t>СС КРЕМ тональний для обличчя корекція кольору, тон універсальний, 30 мл</t>
  </si>
  <si>
    <t>ТУШ для вій з аргановим маслом Ефект примноження вій, 12 мл</t>
  </si>
  <si>
    <t>ТУШ для вій Panoramic Lashes, 12 мл</t>
  </si>
  <si>
    <t>ТУШ для вій Королівський об'єм, 12 мл</t>
  </si>
  <si>
    <t>КОНСИЛЕР проти темних кіл тон 01 слонова кістка, 15 мл</t>
  </si>
  <si>
    <t>КОНСИЛЕР проти темних кіл тон 02 натуральний, 15 мл</t>
  </si>
  <si>
    <t>КОНСИЛЕР проти темних кіл тон 03 легка засмага, 15 мл</t>
  </si>
  <si>
    <t>Сила природи</t>
  </si>
  <si>
    <t>БАЛЬЗАМ з касторовою олією проти випадіння волосся, 380 мл</t>
  </si>
  <si>
    <t>БАЛЬЗАМ-ВІДНОВЛЕННЯ з олією льону для сухого і пошкодж вол. з антистат. еф.,380 мл</t>
  </si>
  <si>
    <t>БАЛЬЗАМ-ЗМІЦНЕННЯ з касторовою олією для вій та брів, 6 мл</t>
  </si>
  <si>
    <t>Регенеруючий КРЕМ для ніг з олією льону д/сухої шкіри стоп і потріскан п'ят, 100 мл</t>
  </si>
  <si>
    <t>КРЕМ для рук експрес-живлення з олією льону, 100 мл</t>
  </si>
  <si>
    <t>МАСКА експрес-відновлення з олією льону для пошкодженого волосся, 200 мл</t>
  </si>
  <si>
    <t>МАСКА-ЛАЗНЯ з касторовою олією проти випадіння волосся, 200 мл</t>
  </si>
  <si>
    <t>СПРЕЙ-термозахист з олією льону д/пошкоджен вол. з антистатич ефект незмив 100 мл</t>
  </si>
  <si>
    <t>ШАМПУНЬ з касторовою олією проти випадіння волосся, 400 мл</t>
  </si>
  <si>
    <t>ШАМПУНЬ-відновлення з олією льону д/пошкоджен вол з антистат ефектом, 400 мл</t>
  </si>
  <si>
    <t>MILK LINE (Протеїни молодості)</t>
  </si>
  <si>
    <t>БАЛЬЗАМ Реставрація волосся без обтяження для всіх типів волосся, 450 мл</t>
  </si>
  <si>
    <t>КРЕМ-ГЕЛЬ д/душу Ніжне очищення, 400 мл</t>
  </si>
  <si>
    <t>КРЕМ-сяйво денний для обличчя для всіх типів шкіри, 50 мл</t>
  </si>
  <si>
    <t xml:space="preserve">КРЕМ-омолодження нічний для обличчя для всіх типів шкіри, 50 мл </t>
  </si>
  <si>
    <t>СС-КРЕМ для обличчя сяйво досконалості 10 в 1 SPF 15, 30 мл</t>
  </si>
  <si>
    <t>КРЕМ-омолодження для рук і тіла Формула догляду, 150 мл</t>
  </si>
  <si>
    <t>КРЕМ-інтенс. помягшуючий для НІГ Формула ніжності, 100 мл</t>
  </si>
  <si>
    <t>МАСКА-омолодження депігментуюча д/обл д/всіх типів шкіри, 100 мл</t>
  </si>
  <si>
    <t>МОЛОЧКО д/знят макіяжу з обл та повік М'яке очищ д/всіх т.ш 200 мл</t>
  </si>
  <si>
    <t>Легкий ПІЛІНГ д/обличчя з молоч кислотою д/всіх типів шкіри 100 мл</t>
  </si>
  <si>
    <t>СИРОВАТКА для ПОВІК, 30 мл</t>
  </si>
  <si>
    <t>ТОНІК для обличчя м'яка тонізація для всіх типів шкіри, 200 мл</t>
  </si>
  <si>
    <t>ШАМПУНЬ Реставрація волосся без обтяження для всіх типів волосся, 500 мл</t>
  </si>
  <si>
    <t>Морський колаген</t>
  </si>
  <si>
    <t>БАЛЬЗАМ-догляд відновлюючий, зволож. і ущільнення д/ всіх типів волосся, 380 мл</t>
  </si>
  <si>
    <t>ГЕЛЬ міцелярний для душу Очищення і Ліфтинг, 520 мл</t>
  </si>
  <si>
    <t>ГЕЛЬ міцелярний для зняття макіяжу з обличчя та повік, 200 мл</t>
  </si>
  <si>
    <t>ЕКСПРЕС-КОНЦЕНТРАТ «Еф. підтяжки» омол. д/розглад. зморш навк. очей і губ 20 мл</t>
  </si>
  <si>
    <t>КРЕМ-актив для обличчя денний омолоджуючий, 50 мл</t>
  </si>
  <si>
    <t>КРЕМ-ліфтинг для обличчя нічний регенеруючий, 50 мл</t>
  </si>
  <si>
    <t>КРЕМ-актив для рук і нігтів омолоджуючий, 100 мл</t>
  </si>
  <si>
    <t>КРЕМ-ліфтинг для тіла антицелюлітний «Гаряча формула», 200 мл</t>
  </si>
  <si>
    <t>КРЕМ-контур для тіла антицелюлітний «Холодна формула», 200 мл</t>
  </si>
  <si>
    <t>МАСКА-обгортання антицелюлітна грязьово-водорослева для проблемних зон, 200 мл</t>
  </si>
  <si>
    <t>ПІЛІНГ-догляд для обличчя оновлюючий, 100 мл</t>
  </si>
  <si>
    <t>СИРОВАТКА-ліфтинг «Ефект підтяжки» омолод д/підборіддя, шиї та декольте,30 мл</t>
  </si>
  <si>
    <t>СКРАБ-актив відновлюючий для шкіри голови Очищення і Мікроциркуляція, 150 мл</t>
  </si>
  <si>
    <t>ШАМПУНЬ міцелярний ЕФЕКТИВНЕ ОЧИЩЕННЯ для всіх типів волосся, 520 мл</t>
  </si>
  <si>
    <t>Бездоганна ДОВЖИНА</t>
  </si>
  <si>
    <t>БАЛЬЗАМ-ОПОЛІСКУВАЧ «Легкість розчісування» д/довг і дуже довгого вол. 300 мл.</t>
  </si>
  <si>
    <t>ДЕЗОДОРАНТ для волосся «Поглинач неприємних запахів» аерозоль, 150 мл</t>
  </si>
  <si>
    <t>МАСКА «Ідеальна гладкість» для довгого і дуже довгого волосся, 200 мл</t>
  </si>
  <si>
    <t>СПРЕЙ-КОНДИЦІОНЕР «Легк розчісув» д/ довг і д/довг вол з посіч кінч. б/зм 150 мл</t>
  </si>
  <si>
    <t>ШАМПУНЬ «Досконалість волосся» для довгого і дуже довгого волосся, 400 мл</t>
  </si>
  <si>
    <t>Сила Гіалурону</t>
  </si>
  <si>
    <t>Глиб живл і відновл_ БАЛЬЗАМ-РЕСТАВРАТОР д/ вол «Oil-інтенсив», 300 мл.</t>
  </si>
  <si>
    <t>Глиб живл і відновл_ МАСКА-ЕЛІКСИР мультифункціон. д/вол "Oil-інтенсив", 200 мл</t>
  </si>
  <si>
    <t>Глиб живл і відновл_ СПРЕЙ-РЕСТАВРАТОР двофаз д/вол «Oil-інтенсив», 150 мл</t>
  </si>
  <si>
    <t>Глиб живл і відновл_ ШАМПУНЬ-РЕСТАВРАТОР для волосся «Oil-інтенсив», 400 мл</t>
  </si>
  <si>
    <t>Керапластика вол_ БАЛЬЗАМ-ФІЛЛЕР «Запечатув вол та посіч кінчиків», 300 мл</t>
  </si>
  <si>
    <t>Керапластика вол_ МАСКА-ФІЛЛЕР «Гаряче обгортання» д/пошкодж волосся, 200 мл</t>
  </si>
  <si>
    <t>Керапластика вол_ СПРЕЙ-ЛАМІНАТОР «Запечатування вол та посіч кінчиків», 150 мл</t>
  </si>
  <si>
    <t>Керапластика вол_ ШАМПУНЬ-ФІЛЛЕР «Відродження волосся», 400 мл</t>
  </si>
  <si>
    <t>МІЦЕЛЯРНЕ очищ. і Розумне зволож._ БАЛЬЗАМ-ополіск. «Розумне зволоження", 300 мл</t>
  </si>
  <si>
    <t>МІЦЕЛЯРНЕ очищ. і Розумне зволож._ МАСКА гіал.«Багаторівневе зволоження", 200 мл</t>
  </si>
  <si>
    <t>МІЦЕЛЯРНЕ очищ. і Розумне зволож._ ФІЛЕР «Розумне зволоження", саше 4шт*10 мл</t>
  </si>
  <si>
    <t>МІЦЕЛЯРНЕ очищ. і Розумне зволож._ ШАМПУНЬ «Міцелярне очищення", 400 мл</t>
  </si>
  <si>
    <t>Об'ємні та доглянуті_ БАЛЬЗАМ-BOOSTER д/вол «Ефектний об’єм і густота», 300 мл</t>
  </si>
  <si>
    <t>Об'ємні та доглянуті_ СПРЕЙ-BOOSTER д/вол «Ефектний об’єм і густота», 150 мл</t>
  </si>
  <si>
    <t>Об'ємні та доглянуті_ ФІЛЛЕР-ЗАПОВНЮВАЧ д/вол «Щільн. і густота», саше 4 шт*10 мл</t>
  </si>
  <si>
    <t>Об'ємні та доглянуті_ ШАМПУНЬ-BOOSTER д/вол. «Ефектний об’єм і густота», 400 мл</t>
  </si>
  <si>
    <t>Екстраживлення</t>
  </si>
  <si>
    <t>WINTERМАСКА для обличчя незмивна, 75 мл</t>
  </si>
  <si>
    <t>БАЛЬЗАМ-ЕКСТРАЖИВЛЕННЯ для волосся Coconut Milk, 300 мл</t>
  </si>
  <si>
    <t>МАСКА-ГЛАДКІСТЬ для волосся Coconut Milk, 200 мл</t>
  </si>
  <si>
    <t>КРЕМ очищаючий для тіла Coconut Milk змивний, 200 мл</t>
  </si>
  <si>
    <t>КРЕМ-БУСТЕР для шкіри навколо очей і носогубної зони Ліфтинг-живлення, 20 мл</t>
  </si>
  <si>
    <t>КРЕМ-ФІНІШ для обличчя денний Матова шкіра, 50 мл</t>
  </si>
  <si>
    <t>КРЕМ-ЕКСТРАЖИВЛЕННЯ для обличчя нічний Coconut Oil, 50 мл</t>
  </si>
  <si>
    <t>КРЕМ-ЕКСТРАЖИВЛЕННЯ для рук Coconut Milk, 75 мл</t>
  </si>
  <si>
    <t>КРЕМ-РЯТУВАЛЬНИК від негоди для обличчя SOS догляд, 50 мл</t>
  </si>
  <si>
    <t>МОЛОЧКО біфазне для вмивання обл. та миттєв. видал макіяжу Coconut Milk, 150 мл</t>
  </si>
  <si>
    <t>ОЛІЯ кокосова для волосся і тіла, 105 мл</t>
  </si>
  <si>
    <t>ШАМПУНЬ-ЕКСТРАЖИВЛЕННЯ для волосся Coconut Milk, 400 мл</t>
  </si>
  <si>
    <t>Брюнетки і Блондинки</t>
  </si>
  <si>
    <t>БАЛЬЗАМ для світлого волосся Сяючий блонд, 300 мл</t>
  </si>
  <si>
    <t>БАЛЬЗАМ для темного і фарбованого волосся Підтримка кольору, 300 мл</t>
  </si>
  <si>
    <t>СПРЕЙ для світлого волосся Сяючий блонд, 150 мл</t>
  </si>
  <si>
    <t>СПРЕЙ для темного і фарбованого волосся Захист від вигорання, 150 мл</t>
  </si>
  <si>
    <t>ШАМПУНЬ для світлого волосся Сяючий блонд, 400 мл</t>
  </si>
  <si>
    <t>ШАМПУНЬ для темного і фарб вол Захист кольору і кристальне сяйво, 400 мл.</t>
  </si>
  <si>
    <t>Ефект салонних процедур</t>
  </si>
  <si>
    <t>БАЛЬЗАМ-МАСКА д/глоб. реновації волос «Молекулярне глянсування», 200 мл.</t>
  </si>
  <si>
    <t>ЕСЕНЦІЯ ультраактивна для обличчя «Мультидогляд 3 в 1», 150 мл</t>
  </si>
  <si>
    <t>КРЕМ-БАНДАЖ комплексний «Еф. гіалур. ниток 4D» д/обл, шиї і дек. 45+, 50 мл</t>
  </si>
  <si>
    <t>КРЕМ для обличчя SPF 20 "ЗАХИСНИЙ" д/всіх тип. шк., 50 мл</t>
  </si>
  <si>
    <t>КРЕМ-КОНЦЕНТРАТ «Молекулярна підтяжка» д/обл, шиї і декольте 55 +, 50 мл.</t>
  </si>
  <si>
    <t>КРЕМ-МІОРЕЛАКСАНТ компл. «Бездоган. б/уколів» д/обл, шиї і дек, 35+, 50 мл</t>
  </si>
  <si>
    <t>МАСКА нейроміметрична п/косм процед «Інтенс омолодж» д/обл, шиї, дек, 75 мл</t>
  </si>
  <si>
    <t>ПІЛІНГ всесезонний для обличчя, шиї і декольте з Феруловою кислот, 105 мл</t>
  </si>
  <si>
    <t>СИРОВАТКА-ІНГІБІТОР міміч зморш «Еф нідлінгу» навк очей і губ 35-45+, 30 мл</t>
  </si>
  <si>
    <t>СПРЕЙ-ПРАЙМЕР для глобальної реновації вол «Молекулярне глянсування», 100 мл</t>
  </si>
  <si>
    <t>ФІЛЛЕР д/глоб. реновації волос. «Молекуляр. випрямлення». б/змив 4 саш*10 мл</t>
  </si>
  <si>
    <t>ФІЛЛЕР «Ефект біорепарації» д/корек глиб зморш навк.очей і губ 45-55+, 30 мл</t>
  </si>
  <si>
    <t>ШАМПУНЬ для глобальної реновації волосся «Молекулярне глянсування», 400 мл</t>
  </si>
  <si>
    <t>СОЛЯРІС</t>
  </si>
  <si>
    <t>Крем сонцезахисний SPF 515, Eco Green 100 мл</t>
  </si>
  <si>
    <t>Крем сонцезахисний SPF 50, 100 мл</t>
  </si>
  <si>
    <t>Крем сонцезахисний д/обл. SPF 30, SUNNY DAY 50 мл</t>
  </si>
  <si>
    <t>МУС-КРЕМ після засмаги заспокійл. охолодж. з алоє 155 мл (аерозоль)</t>
  </si>
  <si>
    <t>SОS-СПРЕЙ після засмаги з Д-пантенолом 145 мл</t>
  </si>
  <si>
    <t>Крем-емулься сонцезахисна SPF 20, 100 мл.</t>
  </si>
  <si>
    <t>HAIR SENSATION (Абсолютна краса)</t>
  </si>
  <si>
    <t>Блиск-БАЛЬЗАМ для абсолютної краси волосся, 200 мл</t>
  </si>
  <si>
    <t>Двофазний СС-СПРЕЙ для волосся 12 в 1 незмивний, 150 мл</t>
  </si>
  <si>
    <t>Блиск-МАСКА 3-х хвилинна для інтенсивного зміцн. і кристального сяйва вол, 200 мл</t>
  </si>
  <si>
    <t>ШАМПУНЬ для  волосся 300 мл</t>
  </si>
  <si>
    <t>Блиск-ШАМПУНЬ для  волосся 500 мл</t>
  </si>
  <si>
    <t>SKIN SENSATION</t>
  </si>
  <si>
    <t>Відновлюючий ЕКСПРЕС-ЗАСІБ д/повік «Ефект повноцін. сну» п/короткої ночі, 30 мл</t>
  </si>
  <si>
    <t>КРЕМ денний для обличчя "Захисний екран краси" для всіх типів шкіри, 50 мл</t>
  </si>
  <si>
    <t>Нічний КРЕМ-СОН для обличчя "Таємниця молодості" для всіх типів шкіри, 50 мл</t>
  </si>
  <si>
    <t>МАСКА-ГЕЛЬ для обличчя "Миттєва краса", що змивається, 100 мл</t>
  </si>
  <si>
    <t>ФЛЮЇД-СЯЙВО для обличчя "Таємниця перевтілення" проти ознак втоми, 30 мл</t>
  </si>
  <si>
    <t>Голлівудські локони</t>
  </si>
  <si>
    <t>БАЛЬЗАМ для хвилястого, кучерявого і неслухняного волосся Чарівні локони, 300мл</t>
  </si>
  <si>
    <t>СПРЕЙ-ВИПРЯМЛЕННЯ двофазний для хвилястого волосся Слухняні локони", 150 мл</t>
  </si>
  <si>
    <t>МАСКА-ФІЛЛЕР для хвилястого волосся Захист від підвищеної вологості, 200 мл</t>
  </si>
  <si>
    <t>СПРЕЙ-ФІКСИН для волосся Ідеальні локони, 150 мл</t>
  </si>
  <si>
    <t>ШАМПУНЬ для для хвилястого, кучерявого волосся Чарівні локони, 400 мл</t>
  </si>
  <si>
    <t>Коензими Молодості Q10</t>
  </si>
  <si>
    <t>ЕМУЛЬСІЯ двофазна для зняття водостійкого макіяжу Дбайливе очищення, 150 мл</t>
  </si>
  <si>
    <t>КРЕМ денний Ліфтинг-живлення для обличчя SPF20, 50 мл</t>
  </si>
  <si>
    <t>КРЕМ для обличчя Екстраживлення 24 години, 50 мл</t>
  </si>
  <si>
    <t>КРЕМ нічний ліфтинг-живлення для обличчя, шиї та декольте, 50 мл</t>
  </si>
  <si>
    <t>ТЕРМОМАСКА для обличчя та шиї Ефект термоліфтингу, 75 мл</t>
  </si>
  <si>
    <t>КРЕМ-ФІЛЛЕР зміцнюючий Заповнення зморшок контурів очей, 20 мл</t>
  </si>
  <si>
    <t>ЕСЕНЦІЯ-ТОНІК ферментативна для обличчя Очищення та живлення, 150 мл</t>
  </si>
  <si>
    <t>БАЛЬЗАМ-КОНДИЦІОНЕР для волосся Відновлення та живлення, 300 мл</t>
  </si>
  <si>
    <t>МАСКА для волосся Відновлення та живлення, 200 мл</t>
  </si>
  <si>
    <t>ШАМПУНЬ для волосся Відновлення та живлення, 400 мл</t>
  </si>
  <si>
    <t>White Detox</t>
  </si>
  <si>
    <t>DD-КРЕМ для обличчя матуючий денний Кисневе живлення і рівний тон SPF 15, 30 мл</t>
  </si>
  <si>
    <t>ВВ-КРЕМ Selfie для обличчя Матова досконалість тон універсальний, 30 мл</t>
  </si>
  <si>
    <t>ФІНІШ-БУСТЕР альгінатний для обличчя нічний Ліфтинг-зволоження, 30 мл</t>
  </si>
  <si>
    <t>ДЕМАКІЯЖ для обличчя та повік Міцелярний клінзер, 150 мл</t>
  </si>
  <si>
    <t>МАСКА-ПУДРА киснева для обличчя Бездоганне очищення і Матування, 75 мл</t>
  </si>
  <si>
    <t>МАСКА-ПІЛІНГ Крупнозерниста для обличчя Контроль жирності шкіри для комбінованої та жирної шкіри, 50 мл</t>
  </si>
  <si>
    <t>МАСКА-ЧИСТКА для обличчя, яка знімається Карбоочищення і детокс, 75 мл</t>
  </si>
  <si>
    <t>ТОНІК-ПУДРА матуючий для обличчя Ефект мінеральної пудри для жирної та комбінованої шкіри, 100 мл</t>
  </si>
  <si>
    <t>МАСКА-ПІЛІНГ дрібнозерниста для обличчя Рівний тон і сяйво для втомленої шкіри, 50 мл</t>
  </si>
  <si>
    <t>ПАСТА для вмивання обличчя Карбоочищення і матування з детокс-ефектом, 75 мл</t>
  </si>
  <si>
    <t>ПІНКА для вмивання обличчя Пінний клінзер, 175 мл</t>
  </si>
  <si>
    <t>ПІЛІНГ-СКАТКА преміум для обличчя Мінеральне очищення та матування, 75 мл</t>
  </si>
  <si>
    <t>ТОНЕР для обличчя Контроль чистоти та зволоженості шкіри для всіх типів шкіри, 150 мл</t>
  </si>
  <si>
    <t>ПУДРА ензимна для вмивання обличчя Мінеральне очищення, 53 г</t>
  </si>
  <si>
    <t>ROYAL IRIS</t>
  </si>
  <si>
    <t>ROYAL IRIS_ МОЛОЧКО оксамитове молочко для тіла Дотик розкоші, 150 мл</t>
  </si>
  <si>
    <t>ROYAL IRIS_ КРЕМ-РОЗКІШ оксамитовий для повік Звабливий погляд, 30 мл</t>
  </si>
  <si>
    <t>ROYAL IRIS_ ГЕЛЬ-ОКСАМИТ для душу Принадлива спокуса, 300 мл</t>
  </si>
  <si>
    <t>ROYAL IRIS_ КРЕМ-ПЕРФЕКТОР для обличчя денний Оксамитова шкіра, 50 мл</t>
  </si>
  <si>
    <t>ROYAL IRIS_ КРЕМ-РОЗКІШ для обличчя нічний Оксамитове живлення, 50 мл</t>
  </si>
  <si>
    <t>ROYAL IRIS_ КРЕМ-ЕЛІКСИР для рук і нігтів Дотик оксамиту, 75 мл</t>
  </si>
  <si>
    <t>ROYAL IRIS_ МАСКА-ОКСАМИТ для обличчя Вишукане живлення, 75 мл</t>
  </si>
  <si>
    <t>ROYAL IRIS_ ВОДА міцелярна для зняття макіяжу Оксамитовий дотик, 200 мл</t>
  </si>
  <si>
    <t>ROYAL IRIS_ ОЛІЯ-ЕЛІКСИР суха для обличчя та шиї Дотик оксамиту, 30 мл</t>
  </si>
  <si>
    <t>Pure Green</t>
  </si>
  <si>
    <t>Pure Green_ ГІДРОЛАТ для обличчя 3 в 1 Зелений чай і кактус, 115 мл</t>
  </si>
  <si>
    <t>Pure Green_ КРЕМ-КОМФОРТ нічний для обличчя і повік для комбінованої та жирної шкіри, схильної до висипань, 50 мл</t>
  </si>
  <si>
    <t>Pure Green_ МАСКА для обличчя на нетканій основі Себобаланс і зволоження, 1 шт.</t>
  </si>
  <si>
    <t>Pure Green_ КРЕМ-ПРАЙМЕР Матуючий денний для комбінованої та жирної шкіри, схильної до висипань, 50 мл</t>
  </si>
  <si>
    <t>Pure Green_ ТОНЕР Міцелярний для обличчя М'яке очищення, 195 мл</t>
  </si>
  <si>
    <t>Pure Green_ ШАМПУНЬ проти лупи Себонормалізуючий догляд і об’єм, 400 мл</t>
  </si>
  <si>
    <t>Pure Green_ ВВ КРЕМ для комбінованої та жирної шкіри, схильної до висипань, 30 мл</t>
  </si>
  <si>
    <t>Pure Green_ МАСКА для обличчя, яка розпарює Зелене очищення, 75мл</t>
  </si>
  <si>
    <t>Pure Green_ ПАСТА-ПІЛІНГ для обличчя Зелений чай и кактус, 75 мл</t>
  </si>
  <si>
    <t>Pure Green_ СИРОВАТКА для обличчя Себобаланс і зволоження, 30 мл</t>
  </si>
  <si>
    <t>Pure Green_ ГЕЛЬ точковий для обличчя Антибактеріальний рідкий пластир, 20 мл</t>
  </si>
  <si>
    <t>Pure Green_ БАЛЬЗАМ для волосся проти лупи Себонормалізуючий догляд і об’єм, 200 мл</t>
  </si>
  <si>
    <t>Pure Green_ ГЕЛЬ для вмивання обличчя Матова свіжість, 75 мл</t>
  </si>
  <si>
    <t>Pearl shine</t>
  </si>
  <si>
    <t>ВВ КРЕМ-сяйво Перлинна шкіра, тон світлий, 30 мл</t>
  </si>
  <si>
    <t>Pearl shine_ БАНДАЖ-МАСКА гідрогелева для обличчя Підтяжка лінії підборіддя і вилиць, 75 мл</t>
  </si>
  <si>
    <t>Pearl shine_ СИРОВАТКА-ЕСЕНЦІЯ перлинна для обличчя Капсули краси, 30 мл</t>
  </si>
  <si>
    <t>Pearl shine_ ТОНЕР перлинний для обличчя Зволоження та сяйво, 150 мл</t>
  </si>
  <si>
    <t>Pearl shine_ КРЕМ контурний для повік Миттєвий ліфтинг, 20 мл</t>
  </si>
  <si>
    <t>Pearl shine_ КРЕМ-БУСТЕР гіалуроноутворюючий для обличчя нічний Перлинна шкіра, 45-50+, 50 мл</t>
  </si>
  <si>
    <t>Pearl shine_ КРЕМ-БУСТЕР для обличчя денний Антигравітаційна підтяжка, 40-45+, 50 мл</t>
  </si>
  <si>
    <t>Pearl shine_ КРЕМ-ФІЛЛЕР гіалуроноутворюючий для обличчя нічний Перлинна шкіра, 40-45+, 50 мл</t>
  </si>
  <si>
    <t>Pearl shine_ КРЕМ-СИРОВАТКА ліпосомальний для обличчя денний Антигравітаційна підтяжка, 45-50+, 50 мл</t>
  </si>
  <si>
    <t>Pearl shine_ СКАТКА освітлююча для обличчя Перлинна шкіра, 75 мл</t>
  </si>
  <si>
    <t>Pearl shine_ ЕМУЛЬСІЯ очищаюча двофазна для зняття макіяжу Перлинна шкіра, 150 мл</t>
  </si>
  <si>
    <t>HydRoseDeluxe (Трояндова вода)</t>
  </si>
  <si>
    <t>HydRoseDeluxe_ БАЛЬЗАМ-ГЛАЗУР для волосся Ефект глазурування волосся, 300 мл</t>
  </si>
  <si>
    <t>HydRoseDeluxe_ ЕЕ-КРЕМ для обличчя з матуючим тональним ефектом, тон натуральний, 30 мл</t>
  </si>
  <si>
    <t>HydRoseDeluxe_ ЖЕЛЕ для очищення обличчя та шкіри навколо очей Чарівні бульбашки, 75 мл</t>
  </si>
  <si>
    <t>HydRoseDeluxe_ КРЕМ-БУСТЕР для обличчя нічний Корекція зморшок, 50 мл</t>
  </si>
  <si>
    <t>HydRoseDeluxe_ КРЕМ-ГІДРАТОР для обличчя денний SPF30 Еліксир краси, 50 мл</t>
  </si>
  <si>
    <t>HydRoseDeluxe_ МАСКА-ГЛАЗУР 2-х хвилинна для волосся Ефект глазурування волосся, 200 мл</t>
  </si>
  <si>
    <t>HydRoseDeluxe_ МІСТ-ТОНЕР для обличчя з рожевою водою Рожева вуаль, 150 мл</t>
  </si>
  <si>
    <t>HydRoseDeluxe_ ЛОСЬЙОН-ГІДРАТОР Міцелярний для зняття макіяжу Очищення і зволоження, 150 мл</t>
  </si>
  <si>
    <t>HydRoseDeluxe_ МАСКА для повік Зволожуюча роликова рожева еліксир краси, 15 мл</t>
  </si>
  <si>
    <t>HydRoseDeluxe_ СИРОВАТКА Суперзволожуюча для обличчя HYDRA-FILLER, 30 мл</t>
  </si>
  <si>
    <t>HydRoseDeluxe_ ОЛІЯ Суха для волосся і тіла Рожева вуаль, 115 мл</t>
  </si>
  <si>
    <t>HydRoseDeluxe_ ШАМПУНЬ-ГІДРОЛАТ для волосся Ефект глазурування волосся, 400 мл</t>
  </si>
  <si>
    <t>Lab colour</t>
  </si>
  <si>
    <t>Lab colour_ ПУДРА Матуюча рідка для обличчя, тон 01 порцеляновий, 30 мл</t>
  </si>
  <si>
    <t>Lab colour_ ПУДРА Матуюча рідка для обличчя, тон 02 натуральний, 30 мл</t>
  </si>
  <si>
    <t>Lab colour_ ПУДРА Матуюча рідка для обличчя, тон 03 бежевий, 30 мл</t>
  </si>
  <si>
    <t>Lab colour_ ПУДРА Матуюча рідка для обличчя, тон 04 карамель, 30 мл</t>
  </si>
  <si>
    <t>Lab colour_ ПУДРА Матуюча рідка для обличчя безбарвна, 30 мл</t>
  </si>
  <si>
    <t>Lab colour_ СПРЕЙ-ФІКСАТОР для макіяжу, 100 мл</t>
  </si>
  <si>
    <t>LAB colour_ БЛИСК-БАЛЬЗАМ для губ My Lipbalm 01 Shiny Pink, 15 мл</t>
  </si>
  <si>
    <t>LAB colour_ БЛИСК-БАЛЬЗАМ для губ My Lipbalm 02 Vibrant Mauve, 15 мл</t>
  </si>
  <si>
    <t>LAB colour_ БЛИСК-БАЛЬЗАМ для губ My Lipbalm 03 Sparkle Rose, 15 мл</t>
  </si>
  <si>
    <t>LAB colour_ БЛИСК-БАЛЬЗАМ для губ My Lipbalm 04 Fizzy Peach, 15 мл</t>
  </si>
  <si>
    <t>LAB colour_ БЛИСК-БАЛЬЗАМ для губ My Lipbalm 05 Fresh Mango, 15 мл</t>
  </si>
  <si>
    <t>LAB colour_ БЛИСК-БАЛЬЗАМ для губ My Lipbalm 06 Wild Hibiscus, 15 мл</t>
  </si>
  <si>
    <t>LAB colour_ БЛИСК-БАЛЬЗАМ для губ My Lipbalm 07 Golden Apricot, 15 мл</t>
  </si>
  <si>
    <t>LAB colour_ РУМ'ЯНА Танучі 01 Silky Nude , 15 мл</t>
  </si>
  <si>
    <t>LAB colour_ РУМ'ЯНА Танучі 02 Morning Rose, 15 мл</t>
  </si>
  <si>
    <t>LAB colour_ РУМ'ЯНА Танучі 03 Sunny Apricot, 15 мл</t>
  </si>
  <si>
    <t>LAB colour_ РУМ'ЯНА Танучі 04 Sweet Cherry, 15 мл</t>
  </si>
  <si>
    <t>LAB colour_ ПРАЙМЕР коригуючий під макіяж Color Correct Блакитний, 20 мл</t>
  </si>
  <si>
    <t>LAB colour_ ПРАЙМЕР коригуючий під макіяж Color Correct Зелений, 20 мл</t>
  </si>
  <si>
    <t>LAB colour_ ПРАЙМЕР коригуючий під макіяж Color Correct Персиковий, 20 мл</t>
  </si>
  <si>
    <t>LADY DELICATE</t>
  </si>
  <si>
    <t>LADY DELICATE_ДЕЗОДОРАНТ «Ніжність бавовни» для чутливої шкіри ROLL-ON, 50 мл</t>
  </si>
  <si>
    <t>LADY DELICATE_ДЕЗОДОРАНТ-АНТИПЕРСПІРАНТ «Ефект пудри» ROLL-ON, 50 мл</t>
  </si>
  <si>
    <t>LADY DELICATE_ДЕЗОДОРАНТ-АНТИПЕРСПІРАНТ «Невидимий захист» ROLL-ON, 50 мл</t>
  </si>
  <si>
    <t>SPA Salon</t>
  </si>
  <si>
    <t>SPA Salon_ БАЛЬЗАМ для росту волосся Гірчичний, 300 мл</t>
  </si>
  <si>
    <t>SPA Salon_ МАСКА для росту волосся Гаряче обгортання, 200 мл</t>
  </si>
  <si>
    <t>SPA Salon_ СКРАБ для тіла Малинове задоволення, 150 мл</t>
  </si>
  <si>
    <t>SPA Salon_ СПРЕЙ для волосся Активатор росту незмивний, 100 мл</t>
  </si>
  <si>
    <t>SPA Salon_ ШАМПУНЬ для росту волосся Гірчичний, 400 мл</t>
  </si>
  <si>
    <t>SPA Salon_ WATER-КРЕМ для обличчя SPA-зволоження, 50 мл</t>
  </si>
  <si>
    <t>SPA Salon_ КРЕМ для обличчя та повік після лазні SPA-живлення, 50 мл</t>
  </si>
  <si>
    <t>SPA Salon_ КРЕМ-ЩЕРБЕТ для зняття макіяжу SPA-очищення, туба 100 мл</t>
  </si>
  <si>
    <t>SPA Salon_ МАСКА для обличчя SPA-живлення, 100 мл</t>
  </si>
  <si>
    <t>SPA Salon_ МАСКА розпарююча відлущуюча для обличчя SPA-оновлення, 100 мл</t>
  </si>
  <si>
    <t>SPA Salon_ ОЛІЯ для тіла і рук SPA-живлення, 115 мл</t>
  </si>
  <si>
    <t>SPA Salon_ ОЛІЯ, що піниться для душу SPA-очищення, 200 мл</t>
  </si>
  <si>
    <t>Прайс оновлено 21 січня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</si>
</sst>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Times New Roman Cyr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0"/>
      <color indexed="12"/>
      <name val="Arial"/>
      <family val="2"/>
      <charset val="204"/>
    </font>
    <font>
      <u/>
      <sz val="11"/>
      <color indexed="12"/>
      <name val="Calibri"/>
      <family val="2"/>
      <charset val="204"/>
      <scheme val="minor"/>
    </font>
    <font>
      <b/>
      <sz val="20"/>
      <name val="Times New Roman Cyr"/>
      <family val="1"/>
      <charset val="204"/>
    </font>
    <font>
      <i/>
      <u/>
      <sz val="12"/>
      <name val="Tahoma"/>
      <family val="2"/>
      <charset val="204"/>
    </font>
    <font>
      <sz val="10"/>
      <name val="Arial CE"/>
      <family val="2"/>
      <charset val="238"/>
    </font>
    <font>
      <b/>
      <sz val="10"/>
      <name val="Times New Roman CYR"/>
      <family val="1"/>
      <charset val="204"/>
    </font>
    <font>
      <sz val="10"/>
      <name val="Times New Roman"/>
      <family val="1"/>
      <charset val="204"/>
    </font>
    <font>
      <sz val="10"/>
      <name val="Times New Roman CE"/>
      <family val="1"/>
      <charset val="238"/>
    </font>
    <font>
      <b/>
      <sz val="10"/>
      <name val="Times New Roman CYR"/>
      <charset val="204"/>
    </font>
    <font>
      <b/>
      <sz val="11"/>
      <name val="Times New Roman Cyr"/>
      <charset val="204"/>
    </font>
    <font>
      <sz val="10"/>
      <name val="Times New Roman CYR"/>
      <charset val="204"/>
    </font>
    <font>
      <b/>
      <sz val="10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2"/>
      <name val="Times New Roman CYR"/>
      <charset val="204"/>
    </font>
    <font>
      <sz val="8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1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3" fillId="0" borderId="0"/>
  </cellStyleXfs>
  <cellXfs count="162">
    <xf numFmtId="0" fontId="0" fillId="0" borderId="0" xfId="0"/>
    <xf numFmtId="0" fontId="2" fillId="0" borderId="0" xfId="0" applyFont="1"/>
    <xf numFmtId="49" fontId="3" fillId="0" borderId="0" xfId="1" applyNumberFormat="1" applyFont="1"/>
    <xf numFmtId="0" fontId="1" fillId="0" borderId="0" xfId="1"/>
    <xf numFmtId="0" fontId="4" fillId="0" borderId="0" xfId="0" applyFont="1"/>
    <xf numFmtId="0" fontId="4" fillId="0" borderId="0" xfId="0" applyFont="1" applyBorder="1"/>
    <xf numFmtId="0" fontId="5" fillId="0" borderId="0" xfId="2" applyFont="1" applyAlignment="1"/>
    <xf numFmtId="0" fontId="2" fillId="0" borderId="0" xfId="0" applyFont="1" applyBorder="1"/>
    <xf numFmtId="0" fontId="6" fillId="0" borderId="0" xfId="1" applyFont="1"/>
    <xf numFmtId="0" fontId="7" fillId="0" borderId="0" xfId="3"/>
    <xf numFmtId="0" fontId="8" fillId="0" borderId="0" xfId="0" applyFont="1"/>
    <xf numFmtId="0" fontId="10" fillId="0" borderId="0" xfId="4" applyFont="1" applyAlignment="1" applyProtection="1"/>
    <xf numFmtId="0" fontId="11" fillId="0" borderId="0" xfId="0" applyFont="1" applyBorder="1" applyAlignment="1">
      <alignment horizontal="center"/>
    </xf>
    <xf numFmtId="0" fontId="2" fillId="0" borderId="0" xfId="0" applyFont="1" applyBorder="1" applyAlignment="1"/>
    <xf numFmtId="0" fontId="12" fillId="0" borderId="0" xfId="0" applyFont="1" applyBorder="1" applyAlignment="1"/>
    <xf numFmtId="0" fontId="2" fillId="2" borderId="0" xfId="0" applyFont="1" applyFill="1" applyBorder="1"/>
    <xf numFmtId="0" fontId="1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/>
    </xf>
    <xf numFmtId="0" fontId="2" fillId="0" borderId="2" xfId="0" applyFont="1" applyBorder="1" applyAlignment="1">
      <alignment horizontal="justify" vertical="center"/>
    </xf>
    <xf numFmtId="9" fontId="2" fillId="0" borderId="2" xfId="0" applyNumberFormat="1" applyFont="1" applyBorder="1" applyAlignment="1">
      <alignment horizontal="justify" vertical="center"/>
    </xf>
    <xf numFmtId="0" fontId="2" fillId="3" borderId="1" xfId="0" applyFont="1" applyFill="1" applyBorder="1"/>
    <xf numFmtId="0" fontId="2" fillId="2" borderId="1" xfId="0" applyFont="1" applyFill="1" applyBorder="1"/>
    <xf numFmtId="0" fontId="2" fillId="3" borderId="2" xfId="0" applyFont="1" applyFill="1" applyBorder="1"/>
    <xf numFmtId="0" fontId="2" fillId="0" borderId="1" xfId="0" applyFont="1" applyBorder="1"/>
    <xf numFmtId="0" fontId="1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1" fontId="15" fillId="0" borderId="1" xfId="0" applyNumberFormat="1" applyFont="1" applyBorder="1"/>
    <xf numFmtId="0" fontId="2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1" fontId="15" fillId="4" borderId="1" xfId="0" applyNumberFormat="1" applyFont="1" applyFill="1" applyBorder="1"/>
    <xf numFmtId="0" fontId="14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2" fontId="2" fillId="4" borderId="2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17" fillId="0" borderId="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1" fontId="15" fillId="0" borderId="3" xfId="0" applyNumberFormat="1" applyFont="1" applyBorder="1"/>
    <xf numFmtId="2" fontId="2" fillId="0" borderId="1" xfId="0" applyNumberFormat="1" applyFont="1" applyBorder="1" applyAlignment="1">
      <alignment horizontal="center"/>
    </xf>
    <xf numFmtId="1" fontId="15" fillId="0" borderId="0" xfId="0" applyNumberFormat="1" applyFont="1" applyBorder="1"/>
    <xf numFmtId="0" fontId="1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" fontId="15" fillId="5" borderId="4" xfId="0" applyNumberFormat="1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0" fontId="15" fillId="5" borderId="4" xfId="0" applyFont="1" applyFill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1" fontId="15" fillId="0" borderId="4" xfId="0" applyNumberFormat="1" applyFont="1" applyBorder="1"/>
    <xf numFmtId="0" fontId="2" fillId="0" borderId="4" xfId="0" applyFont="1" applyBorder="1"/>
    <xf numFmtId="0" fontId="2" fillId="3" borderId="6" xfId="0" applyFont="1" applyFill="1" applyBorder="1"/>
    <xf numFmtId="1" fontId="2" fillId="4" borderId="0" xfId="0" applyNumberFormat="1" applyFont="1" applyFill="1"/>
    <xf numFmtId="0" fontId="18" fillId="4" borderId="0" xfId="0" applyFont="1" applyFill="1" applyAlignment="1">
      <alignment horizontal="center"/>
    </xf>
    <xf numFmtId="0" fontId="2" fillId="4" borderId="0" xfId="0" applyFont="1" applyFill="1"/>
    <xf numFmtId="2" fontId="2" fillId="4" borderId="0" xfId="0" applyNumberFormat="1" applyFont="1" applyFill="1" applyAlignment="1">
      <alignment horizontal="center"/>
    </xf>
    <xf numFmtId="2" fontId="2" fillId="0" borderId="7" xfId="0" applyNumberFormat="1" applyFont="1" applyBorder="1" applyAlignment="1">
      <alignment horizontal="center"/>
    </xf>
    <xf numFmtId="1" fontId="15" fillId="4" borderId="2" xfId="0" applyNumberFormat="1" applyFont="1" applyFill="1" applyBorder="1"/>
    <xf numFmtId="0" fontId="2" fillId="4" borderId="4" xfId="0" applyFont="1" applyFill="1" applyBorder="1"/>
    <xf numFmtId="0" fontId="2" fillId="4" borderId="4" xfId="0" applyFont="1" applyFill="1" applyBorder="1" applyAlignment="1">
      <alignment horizontal="center"/>
    </xf>
    <xf numFmtId="2" fontId="2" fillId="4" borderId="4" xfId="0" applyNumberFormat="1" applyFont="1" applyFill="1" applyBorder="1" applyAlignment="1">
      <alignment horizontal="center"/>
    </xf>
    <xf numFmtId="0" fontId="17" fillId="4" borderId="0" xfId="0" applyFont="1" applyFill="1" applyAlignment="1">
      <alignment horizontal="center"/>
    </xf>
    <xf numFmtId="1" fontId="2" fillId="4" borderId="4" xfId="0" applyNumberFormat="1" applyFont="1" applyFill="1" applyBorder="1"/>
    <xf numFmtId="0" fontId="19" fillId="4" borderId="4" xfId="0" applyFont="1" applyFill="1" applyBorder="1" applyAlignment="1">
      <alignment horizontal="left"/>
    </xf>
    <xf numFmtId="1" fontId="15" fillId="6" borderId="4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 applyProtection="1">
      <alignment horizontal="left" vertical="center"/>
      <protection locked="0"/>
    </xf>
    <xf numFmtId="0" fontId="15" fillId="4" borderId="4" xfId="0" applyFont="1" applyFill="1" applyBorder="1" applyAlignment="1" applyProtection="1">
      <alignment horizontal="left" vertical="center"/>
      <protection locked="0"/>
    </xf>
    <xf numFmtId="1" fontId="15" fillId="4" borderId="4" xfId="0" applyNumberFormat="1" applyFont="1" applyFill="1" applyBorder="1" applyAlignment="1">
      <alignment horizontal="center" vertical="center" wrapText="1"/>
    </xf>
    <xf numFmtId="0" fontId="15" fillId="4" borderId="4" xfId="0" applyFont="1" applyFill="1" applyBorder="1" applyAlignment="1" applyProtection="1">
      <alignment horizontal="left" vertical="center" wrapText="1"/>
      <protection locked="0"/>
    </xf>
    <xf numFmtId="0" fontId="15" fillId="4" borderId="4" xfId="0" applyFont="1" applyFill="1" applyBorder="1" applyAlignment="1">
      <alignment horizontal="center" vertical="center" wrapText="1"/>
    </xf>
    <xf numFmtId="1" fontId="15" fillId="6" borderId="0" xfId="0" applyNumberFormat="1" applyFont="1" applyFill="1" applyBorder="1" applyAlignment="1">
      <alignment horizontal="center" vertical="center" wrapText="1"/>
    </xf>
    <xf numFmtId="0" fontId="20" fillId="4" borderId="0" xfId="0" applyFont="1" applyFill="1" applyBorder="1" applyAlignment="1" applyProtection="1">
      <alignment horizontal="center" vertical="center"/>
      <protection locked="0"/>
    </xf>
    <xf numFmtId="0" fontId="15" fillId="0" borderId="4" xfId="0" applyFont="1" applyFill="1" applyBorder="1" applyAlignment="1" applyProtection="1">
      <alignment horizontal="left" vertical="center" wrapText="1"/>
      <protection locked="0"/>
    </xf>
    <xf numFmtId="0" fontId="2" fillId="4" borderId="8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center"/>
    </xf>
    <xf numFmtId="2" fontId="2" fillId="4" borderId="5" xfId="0" applyNumberFormat="1" applyFont="1" applyFill="1" applyBorder="1" applyAlignment="1">
      <alignment horizontal="center"/>
    </xf>
    <xf numFmtId="0" fontId="2" fillId="4" borderId="4" xfId="0" applyFont="1" applyFill="1" applyBorder="1" applyAlignment="1">
      <alignment horizontal="left"/>
    </xf>
    <xf numFmtId="1" fontId="15" fillId="4" borderId="0" xfId="0" applyNumberFormat="1" applyFont="1" applyFill="1" applyBorder="1"/>
    <xf numFmtId="0" fontId="2" fillId="4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center"/>
    </xf>
    <xf numFmtId="2" fontId="2" fillId="4" borderId="0" xfId="0" applyNumberFormat="1" applyFont="1" applyFill="1" applyBorder="1" applyAlignment="1">
      <alignment horizontal="center"/>
    </xf>
    <xf numFmtId="1" fontId="2" fillId="0" borderId="0" xfId="0" applyNumberFormat="1" applyFont="1"/>
    <xf numFmtId="0" fontId="18" fillId="0" borderId="0" xfId="0" applyFont="1" applyAlignment="1">
      <alignment horizontal="center"/>
    </xf>
    <xf numFmtId="1" fontId="2" fillId="0" borderId="4" xfId="0" applyNumberFormat="1" applyFont="1" applyBorder="1"/>
    <xf numFmtId="1" fontId="15" fillId="4" borderId="4" xfId="0" applyNumberFormat="1" applyFont="1" applyFill="1" applyBorder="1"/>
    <xf numFmtId="0" fontId="17" fillId="4" borderId="4" xfId="0" applyFont="1" applyFill="1" applyBorder="1" applyAlignment="1">
      <alignment horizontal="center"/>
    </xf>
    <xf numFmtId="0" fontId="2" fillId="3" borderId="4" xfId="0" applyFont="1" applyFill="1" applyBorder="1"/>
    <xf numFmtId="0" fontId="2" fillId="2" borderId="6" xfId="0" applyFont="1" applyFill="1" applyBorder="1"/>
    <xf numFmtId="0" fontId="21" fillId="4" borderId="4" xfId="0" applyFont="1" applyFill="1" applyBorder="1" applyAlignment="1">
      <alignment horizontal="center"/>
    </xf>
    <xf numFmtId="1" fontId="15" fillId="4" borderId="3" xfId="0" applyNumberFormat="1" applyFont="1" applyFill="1" applyBorder="1"/>
    <xf numFmtId="0" fontId="2" fillId="4" borderId="3" xfId="0" applyFont="1" applyFill="1" applyBorder="1"/>
    <xf numFmtId="0" fontId="2" fillId="4" borderId="3" xfId="0" applyFont="1" applyFill="1" applyBorder="1" applyAlignment="1">
      <alignment horizontal="center"/>
    </xf>
    <xf numFmtId="2" fontId="2" fillId="4" borderId="7" xfId="0" applyNumberFormat="1" applyFont="1" applyFill="1" applyBorder="1" applyAlignment="1">
      <alignment horizontal="center"/>
    </xf>
    <xf numFmtId="0" fontId="2" fillId="3" borderId="9" xfId="0" applyFont="1" applyFill="1" applyBorder="1"/>
    <xf numFmtId="0" fontId="2" fillId="4" borderId="1" xfId="0" applyFont="1" applyFill="1" applyBorder="1"/>
    <xf numFmtId="2" fontId="2" fillId="4" borderId="1" xfId="0" applyNumberFormat="1" applyFont="1" applyFill="1" applyBorder="1" applyAlignment="1">
      <alignment horizontal="center"/>
    </xf>
    <xf numFmtId="0" fontId="2" fillId="3" borderId="10" xfId="0" applyFont="1" applyFill="1" applyBorder="1"/>
    <xf numFmtId="1" fontId="2" fillId="0" borderId="0" xfId="0" applyNumberFormat="1" applyFont="1" applyBorder="1"/>
    <xf numFmtId="0" fontId="15" fillId="0" borderId="4" xfId="0" applyFont="1" applyFill="1" applyBorder="1" applyAlignment="1">
      <alignment horizontal="left" vertical="center" wrapText="1"/>
    </xf>
    <xf numFmtId="2" fontId="2" fillId="0" borderId="11" xfId="0" applyNumberFormat="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3" borderId="3" xfId="0" applyFont="1" applyFill="1" applyBorder="1"/>
    <xf numFmtId="1" fontId="15" fillId="2" borderId="1" xfId="0" applyNumberFormat="1" applyFont="1" applyFill="1" applyBorder="1"/>
    <xf numFmtId="0" fontId="14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1" fontId="15" fillId="2" borderId="8" xfId="0" applyNumberFormat="1" applyFont="1" applyFill="1" applyBorder="1"/>
    <xf numFmtId="0" fontId="2" fillId="2" borderId="8" xfId="0" applyFont="1" applyFill="1" applyBorder="1"/>
    <xf numFmtId="0" fontId="2" fillId="2" borderId="8" xfId="0" applyFont="1" applyFill="1" applyBorder="1" applyAlignment="1">
      <alignment horizontal="center"/>
    </xf>
    <xf numFmtId="0" fontId="2" fillId="3" borderId="8" xfId="0" applyFont="1" applyFill="1" applyBorder="1"/>
    <xf numFmtId="1" fontId="15" fillId="2" borderId="4" xfId="0" applyNumberFormat="1" applyFont="1" applyFill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horizontal="center"/>
    </xf>
    <xf numFmtId="1" fontId="15" fillId="2" borderId="13" xfId="0" applyNumberFormat="1" applyFont="1" applyFill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horizontal="center"/>
    </xf>
    <xf numFmtId="2" fontId="2" fillId="2" borderId="8" xfId="0" applyNumberFormat="1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2" fillId="2" borderId="14" xfId="0" applyFont="1" applyFill="1" applyBorder="1"/>
    <xf numFmtId="1" fontId="15" fillId="2" borderId="0" xfId="0" applyNumberFormat="1" applyFont="1" applyFill="1" applyBorder="1"/>
    <xf numFmtId="0" fontId="2" fillId="2" borderId="0" xfId="0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21" fillId="4" borderId="0" xfId="0" applyFont="1" applyFill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9" fillId="0" borderId="4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1" fontId="15" fillId="0" borderId="2" xfId="0" applyNumberFormat="1" applyFont="1" applyBorder="1"/>
    <xf numFmtId="0" fontId="2" fillId="0" borderId="11" xfId="0" applyFont="1" applyBorder="1" applyAlignment="1">
      <alignment horizontal="center"/>
    </xf>
    <xf numFmtId="1" fontId="15" fillId="0" borderId="5" xfId="0" applyNumberFormat="1" applyFont="1" applyBorder="1"/>
    <xf numFmtId="0" fontId="19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7" fillId="0" borderId="0" xfId="0" applyFont="1" applyAlignment="1">
      <alignment horizontal="center"/>
    </xf>
    <xf numFmtId="1" fontId="15" fillId="5" borderId="4" xfId="5" applyNumberFormat="1" applyFont="1" applyFill="1" applyBorder="1" applyAlignment="1">
      <alignment horizontal="center" vertical="center" wrapText="1"/>
    </xf>
    <xf numFmtId="0" fontId="15" fillId="5" borderId="4" xfId="5" applyFont="1" applyFill="1" applyBorder="1" applyAlignment="1">
      <alignment horizontal="left" vertical="center" wrapText="1"/>
    </xf>
    <xf numFmtId="0" fontId="15" fillId="5" borderId="4" xfId="5" applyFont="1" applyFill="1" applyBorder="1" applyAlignment="1">
      <alignment horizontal="center" vertical="center" wrapText="1"/>
    </xf>
    <xf numFmtId="2" fontId="2" fillId="0" borderId="4" xfId="0" applyNumberFormat="1" applyFont="1" applyBorder="1"/>
    <xf numFmtId="1" fontId="15" fillId="0" borderId="8" xfId="0" applyNumberFormat="1" applyFont="1" applyBorder="1"/>
    <xf numFmtId="2" fontId="2" fillId="0" borderId="0" xfId="0" applyNumberFormat="1" applyFont="1"/>
    <xf numFmtId="2" fontId="2" fillId="0" borderId="14" xfId="0" applyNumberFormat="1" applyFont="1" applyBorder="1" applyAlignment="1">
      <alignment horizontal="center"/>
    </xf>
    <xf numFmtId="0" fontId="2" fillId="0" borderId="4" xfId="0" applyFont="1" applyBorder="1" applyAlignment="1">
      <alignment wrapText="1"/>
    </xf>
    <xf numFmtId="2" fontId="2" fillId="0" borderId="11" xfId="0" applyNumberFormat="1" applyFont="1" applyBorder="1"/>
    <xf numFmtId="0" fontId="15" fillId="5" borderId="4" xfId="0" applyFont="1" applyFill="1" applyBorder="1" applyAlignment="1" applyProtection="1">
      <alignment horizontal="left" vertical="center" wrapText="1"/>
      <protection locked="0"/>
    </xf>
    <xf numFmtId="1" fontId="15" fillId="5" borderId="4" xfId="0" applyNumberFormat="1" applyFont="1" applyFill="1" applyBorder="1" applyAlignment="1">
      <alignment horizontal="left" vertical="center" wrapText="1"/>
    </xf>
    <xf numFmtId="2" fontId="2" fillId="0" borderId="16" xfId="0" applyNumberFormat="1" applyFont="1" applyBorder="1" applyAlignment="1">
      <alignment horizontal="center"/>
    </xf>
    <xf numFmtId="1" fontId="15" fillId="0" borderId="4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5" borderId="11" xfId="5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2" fontId="2" fillId="0" borderId="0" xfId="0" applyNumberFormat="1" applyFont="1" applyBorder="1"/>
    <xf numFmtId="0" fontId="15" fillId="5" borderId="4" xfId="0" applyFont="1" applyFill="1" applyBorder="1" applyAlignment="1" applyProtection="1">
      <alignment horizontal="left" vertical="center"/>
      <protection locked="0"/>
    </xf>
    <xf numFmtId="2" fontId="15" fillId="0" borderId="4" xfId="0" applyNumberFormat="1" applyFont="1" applyBorder="1" applyAlignment="1">
      <alignment vertical="center"/>
    </xf>
    <xf numFmtId="0" fontId="15" fillId="4" borderId="4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center" vertical="center" wrapText="1"/>
    </xf>
    <xf numFmtId="1" fontId="15" fillId="0" borderId="4" xfId="5" applyNumberFormat="1" applyFont="1" applyFill="1" applyBorder="1" applyAlignment="1">
      <alignment horizontal="center" vertical="center" wrapText="1"/>
    </xf>
    <xf numFmtId="0" fontId="15" fillId="0" borderId="4" xfId="5" applyFont="1" applyFill="1" applyBorder="1" applyAlignment="1">
      <alignment horizontal="left" vertical="center" wrapText="1"/>
    </xf>
  </cellXfs>
  <cellStyles count="6">
    <cellStyle name="Гиперссылка" xfId="4" builtinId="8"/>
    <cellStyle name="Гиперссылка 2" xfId="3"/>
    <cellStyle name="Обычный" xfId="0" builtinId="0"/>
    <cellStyle name="Обычный 3" xfId="1"/>
    <cellStyle name="Обычный 4" xfId="2"/>
    <cellStyle name="Обычный 6" xfId="5"/>
  </cellStyles>
  <dxfs count="1">
    <dxf>
      <fill>
        <patternFill>
          <bgColor theme="9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66</xdr:col>
      <xdr:colOff>571500</xdr:colOff>
      <xdr:row>189</xdr:row>
      <xdr:rowOff>0</xdr:rowOff>
    </xdr:from>
    <xdr:to>
      <xdr:col>67</xdr:col>
      <xdr:colOff>38100</xdr:colOff>
      <xdr:row>189</xdr:row>
      <xdr:rowOff>0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37566600" y="300799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bellatrix.uaprom.net/" TargetMode="External"/><Relationship Id="rId1" Type="http://schemas.openxmlformats.org/officeDocument/2006/relationships/hyperlink" Target="http://kosm.com.ua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40"/>
  <sheetViews>
    <sheetView tabSelected="1" workbookViewId="0">
      <selection activeCell="M1" sqref="M1"/>
    </sheetView>
  </sheetViews>
  <sheetFormatPr defaultRowHeight="12.75" x14ac:dyDescent="0.2"/>
  <cols>
    <col min="1" max="1" width="13" style="1" customWidth="1"/>
    <col min="2" max="2" width="70.85546875" style="1" customWidth="1"/>
    <col min="3" max="3" width="5.7109375" style="1" customWidth="1"/>
    <col min="4" max="4" width="3.5703125" style="1" customWidth="1"/>
    <col min="5" max="5" width="6" style="1" customWidth="1"/>
    <col min="6" max="7" width="6.7109375" style="1" hidden="1" customWidth="1"/>
    <col min="8" max="10" width="7.140625" style="1" hidden="1" customWidth="1"/>
    <col min="11" max="11" width="7.140625" style="1" customWidth="1"/>
    <col min="12" max="14" width="2.5703125" style="1" customWidth="1"/>
    <col min="15" max="17" width="2.5703125" style="7" customWidth="1"/>
    <col min="18" max="18" width="2.5703125" style="1" customWidth="1"/>
    <col min="19" max="19" width="4.42578125" style="1" customWidth="1"/>
    <col min="20" max="20" width="5.5703125" style="1" customWidth="1"/>
    <col min="21" max="16384" width="9.140625" style="1"/>
  </cols>
  <sheetData>
    <row r="1" spans="1:20" ht="15.75" x14ac:dyDescent="0.25">
      <c r="B1" s="2" t="s">
        <v>0</v>
      </c>
      <c r="C1" s="3"/>
      <c r="D1" s="4"/>
      <c r="E1" s="5"/>
      <c r="F1" s="5"/>
      <c r="G1" s="5"/>
      <c r="H1" s="5"/>
      <c r="I1" s="5"/>
      <c r="J1" s="5"/>
      <c r="K1" s="6"/>
      <c r="M1" s="6" t="s">
        <v>717</v>
      </c>
      <c r="O1" s="1"/>
      <c r="P1" s="1"/>
      <c r="Q1" s="1"/>
      <c r="S1" s="7"/>
      <c r="T1" s="7"/>
    </row>
    <row r="2" spans="1:20" ht="15.75" x14ac:dyDescent="0.25">
      <c r="B2" s="8" t="s">
        <v>1</v>
      </c>
      <c r="C2" s="9" t="s">
        <v>2</v>
      </c>
      <c r="D2" s="4"/>
      <c r="E2" s="5"/>
      <c r="F2" s="5"/>
      <c r="G2" s="5"/>
      <c r="H2" s="5"/>
      <c r="I2" s="5"/>
      <c r="J2" s="5"/>
      <c r="K2" s="10"/>
      <c r="M2" s="10" t="s">
        <v>3</v>
      </c>
      <c r="P2" s="1"/>
      <c r="Q2" s="1"/>
      <c r="S2" s="7"/>
      <c r="T2" s="11" t="s">
        <v>4</v>
      </c>
    </row>
    <row r="3" spans="1:20" ht="27.75" customHeight="1" x14ac:dyDescent="0.35">
      <c r="B3" s="12" t="s">
        <v>5</v>
      </c>
      <c r="C3" s="13"/>
      <c r="D3" s="14"/>
      <c r="E3" s="13"/>
      <c r="F3" s="13"/>
      <c r="G3" s="13"/>
      <c r="H3" s="13"/>
      <c r="I3" s="13"/>
      <c r="J3" s="13"/>
      <c r="K3" s="13"/>
      <c r="L3" s="15"/>
      <c r="M3" s="15"/>
      <c r="N3" s="15"/>
      <c r="O3" s="15"/>
      <c r="P3" s="15"/>
      <c r="Q3" s="15"/>
      <c r="R3" s="15"/>
      <c r="S3" s="7"/>
      <c r="T3" s="7"/>
    </row>
    <row r="4" spans="1:20" ht="36.75" customHeight="1" x14ac:dyDescent="0.2">
      <c r="B4" s="16" t="s">
        <v>6</v>
      </c>
      <c r="C4" s="17" t="s">
        <v>7</v>
      </c>
      <c r="D4" s="17" t="s">
        <v>8</v>
      </c>
      <c r="E4" s="18" t="s">
        <v>9</v>
      </c>
      <c r="F4" s="19" t="s">
        <v>10</v>
      </c>
      <c r="G4" s="19">
        <v>0.13</v>
      </c>
      <c r="H4" s="19" t="s">
        <v>11</v>
      </c>
      <c r="I4" s="19">
        <v>0.16</v>
      </c>
      <c r="J4" s="19">
        <v>0.2</v>
      </c>
      <c r="K4" s="19" t="s">
        <v>12</v>
      </c>
      <c r="L4" s="20"/>
      <c r="M4" s="21"/>
      <c r="N4" s="22"/>
      <c r="O4" s="21"/>
      <c r="P4" s="22"/>
      <c r="Q4" s="21"/>
      <c r="R4" s="20"/>
      <c r="S4" s="23"/>
      <c r="T4" s="7"/>
    </row>
    <row r="5" spans="1:20" x14ac:dyDescent="0.2">
      <c r="B5" s="24" t="s">
        <v>13</v>
      </c>
      <c r="C5" s="25"/>
      <c r="D5" s="25"/>
      <c r="E5" s="26"/>
      <c r="F5" s="26"/>
      <c r="G5" s="26"/>
      <c r="H5" s="26">
        <f>E5*0.85</f>
        <v>0</v>
      </c>
      <c r="I5" s="26">
        <f>E5*0.84</f>
        <v>0</v>
      </c>
      <c r="J5" s="26"/>
      <c r="K5" s="26"/>
      <c r="L5" s="20"/>
      <c r="M5" s="21"/>
      <c r="N5" s="22"/>
      <c r="O5" s="21"/>
      <c r="P5" s="22"/>
      <c r="Q5" s="21"/>
      <c r="R5" s="20"/>
      <c r="S5" s="23"/>
      <c r="T5" s="7"/>
    </row>
    <row r="6" spans="1:20" x14ac:dyDescent="0.2">
      <c r="A6" s="27">
        <v>4810151002060</v>
      </c>
      <c r="B6" s="28" t="s">
        <v>14</v>
      </c>
      <c r="C6" s="25">
        <v>450</v>
      </c>
      <c r="D6" s="25">
        <v>18</v>
      </c>
      <c r="E6" s="26">
        <v>59.2</v>
      </c>
      <c r="F6" s="26">
        <f>E6*0.9</f>
        <v>53.28</v>
      </c>
      <c r="G6" s="26">
        <f>E6*0.87</f>
        <v>51.504000000000005</v>
      </c>
      <c r="H6" s="26">
        <f t="shared" ref="H6:H69" si="0">E6*0.85</f>
        <v>50.32</v>
      </c>
      <c r="I6" s="26">
        <f>E6*0.84</f>
        <v>49.728000000000002</v>
      </c>
      <c r="J6" s="26">
        <f>E6*0.8</f>
        <v>47.360000000000007</v>
      </c>
      <c r="K6" s="26">
        <f>E6*1.25</f>
        <v>74</v>
      </c>
      <c r="L6" s="20"/>
      <c r="M6" s="21"/>
      <c r="N6" s="22"/>
      <c r="O6" s="21"/>
      <c r="P6" s="22"/>
      <c r="Q6" s="21"/>
      <c r="R6" s="20"/>
      <c r="S6" s="23"/>
      <c r="T6" s="7"/>
    </row>
    <row r="7" spans="1:20" x14ac:dyDescent="0.2">
      <c r="A7" s="27">
        <v>4810151001780</v>
      </c>
      <c r="B7" s="28" t="s">
        <v>15</v>
      </c>
      <c r="C7" s="25">
        <v>200</v>
      </c>
      <c r="D7" s="25">
        <v>30</v>
      </c>
      <c r="E7" s="26">
        <v>40.6</v>
      </c>
      <c r="F7" s="26">
        <f t="shared" ref="F7:F70" si="1">E7*0.9</f>
        <v>36.54</v>
      </c>
      <c r="G7" s="26">
        <f t="shared" ref="G7:G70" si="2">E7*0.87</f>
        <v>35.322000000000003</v>
      </c>
      <c r="H7" s="26">
        <f t="shared" si="0"/>
        <v>34.51</v>
      </c>
      <c r="I7" s="26">
        <f t="shared" ref="I7:I70" si="3">E7*0.84</f>
        <v>34.103999999999999</v>
      </c>
      <c r="J7" s="26">
        <f t="shared" ref="J7:J70" si="4">E7*0.8</f>
        <v>32.480000000000004</v>
      </c>
      <c r="K7" s="26">
        <f t="shared" ref="K7:K70" si="5">E7*1.25</f>
        <v>50.75</v>
      </c>
      <c r="L7" s="20"/>
      <c r="M7" s="21"/>
      <c r="N7" s="22"/>
      <c r="O7" s="21"/>
      <c r="P7" s="22"/>
      <c r="Q7" s="21"/>
      <c r="R7" s="20"/>
      <c r="S7" s="23"/>
      <c r="T7" s="7"/>
    </row>
    <row r="8" spans="1:20" x14ac:dyDescent="0.2">
      <c r="A8" s="27">
        <v>4810151001193</v>
      </c>
      <c r="B8" s="28" t="s">
        <v>16</v>
      </c>
      <c r="C8" s="25">
        <v>100</v>
      </c>
      <c r="D8" s="25">
        <v>40</v>
      </c>
      <c r="E8" s="26">
        <v>26.25</v>
      </c>
      <c r="F8" s="26">
        <f t="shared" si="1"/>
        <v>23.625</v>
      </c>
      <c r="G8" s="26">
        <f t="shared" si="2"/>
        <v>22.837499999999999</v>
      </c>
      <c r="H8" s="26">
        <f t="shared" si="0"/>
        <v>22.3125</v>
      </c>
      <c r="I8" s="26">
        <f t="shared" si="3"/>
        <v>22.05</v>
      </c>
      <c r="J8" s="26">
        <f t="shared" si="4"/>
        <v>21</v>
      </c>
      <c r="K8" s="26">
        <f t="shared" si="5"/>
        <v>32.8125</v>
      </c>
      <c r="L8" s="20"/>
      <c r="M8" s="21"/>
      <c r="N8" s="22"/>
      <c r="O8" s="21"/>
      <c r="P8" s="22"/>
      <c r="Q8" s="21"/>
      <c r="R8" s="20"/>
      <c r="S8" s="23"/>
      <c r="T8" s="7"/>
    </row>
    <row r="9" spans="1:20" ht="11.25" customHeight="1" x14ac:dyDescent="0.2">
      <c r="A9" s="27"/>
      <c r="B9" s="24" t="s">
        <v>17</v>
      </c>
      <c r="C9" s="25"/>
      <c r="D9" s="25"/>
      <c r="E9" s="26"/>
      <c r="F9" s="26">
        <f t="shared" si="1"/>
        <v>0</v>
      </c>
      <c r="G9" s="26">
        <f t="shared" si="2"/>
        <v>0</v>
      </c>
      <c r="H9" s="26">
        <f t="shared" si="0"/>
        <v>0</v>
      </c>
      <c r="I9" s="26">
        <f t="shared" si="3"/>
        <v>0</v>
      </c>
      <c r="J9" s="26">
        <f t="shared" si="4"/>
        <v>0</v>
      </c>
      <c r="K9" s="26">
        <f t="shared" si="5"/>
        <v>0</v>
      </c>
      <c r="L9" s="20"/>
      <c r="M9" s="21"/>
      <c r="N9" s="22"/>
      <c r="O9" s="21"/>
      <c r="P9" s="22"/>
      <c r="Q9" s="21"/>
      <c r="R9" s="20"/>
      <c r="S9" s="23"/>
      <c r="T9" s="7"/>
    </row>
    <row r="10" spans="1:20" ht="12.75" customHeight="1" x14ac:dyDescent="0.2">
      <c r="A10" s="27">
        <v>4810151002015</v>
      </c>
      <c r="B10" s="29" t="s">
        <v>18</v>
      </c>
      <c r="C10" s="25">
        <v>450</v>
      </c>
      <c r="D10" s="25">
        <v>18</v>
      </c>
      <c r="E10" s="26">
        <v>61</v>
      </c>
      <c r="F10" s="26">
        <f t="shared" si="1"/>
        <v>54.9</v>
      </c>
      <c r="G10" s="26">
        <f t="shared" si="2"/>
        <v>53.07</v>
      </c>
      <c r="H10" s="26">
        <f t="shared" si="0"/>
        <v>51.85</v>
      </c>
      <c r="I10" s="26">
        <f t="shared" si="3"/>
        <v>51.239999999999995</v>
      </c>
      <c r="J10" s="26">
        <f t="shared" si="4"/>
        <v>48.800000000000004</v>
      </c>
      <c r="K10" s="26">
        <f t="shared" si="5"/>
        <v>76.25</v>
      </c>
      <c r="L10" s="20"/>
      <c r="M10" s="21"/>
      <c r="N10" s="22"/>
      <c r="O10" s="21"/>
      <c r="P10" s="22"/>
      <c r="Q10" s="21"/>
      <c r="R10" s="20"/>
      <c r="S10" s="23"/>
      <c r="T10" s="7"/>
    </row>
    <row r="11" spans="1:20" x14ac:dyDescent="0.2">
      <c r="A11" s="27">
        <v>4810151001797</v>
      </c>
      <c r="B11" s="29" t="s">
        <v>19</v>
      </c>
      <c r="C11" s="25">
        <v>200</v>
      </c>
      <c r="D11" s="25">
        <v>15</v>
      </c>
      <c r="E11" s="26">
        <v>40.6</v>
      </c>
      <c r="F11" s="26">
        <f t="shared" si="1"/>
        <v>36.54</v>
      </c>
      <c r="G11" s="26">
        <f t="shared" si="2"/>
        <v>35.322000000000003</v>
      </c>
      <c r="H11" s="26">
        <f t="shared" si="0"/>
        <v>34.51</v>
      </c>
      <c r="I11" s="26">
        <f t="shared" si="3"/>
        <v>34.103999999999999</v>
      </c>
      <c r="J11" s="26">
        <f t="shared" si="4"/>
        <v>32.480000000000004</v>
      </c>
      <c r="K11" s="26">
        <f t="shared" si="5"/>
        <v>50.75</v>
      </c>
      <c r="L11" s="20"/>
      <c r="M11" s="21"/>
      <c r="N11" s="22"/>
      <c r="O11" s="21"/>
      <c r="P11" s="22"/>
      <c r="Q11" s="21"/>
      <c r="R11" s="20"/>
      <c r="S11" s="23"/>
      <c r="T11" s="7"/>
    </row>
    <row r="12" spans="1:20" x14ac:dyDescent="0.2">
      <c r="A12" s="27">
        <v>4810151002046</v>
      </c>
      <c r="B12" s="29" t="s">
        <v>20</v>
      </c>
      <c r="C12" s="25">
        <v>100</v>
      </c>
      <c r="D12" s="25">
        <v>20</v>
      </c>
      <c r="E12" s="26">
        <v>26.25</v>
      </c>
      <c r="F12" s="26">
        <f t="shared" si="1"/>
        <v>23.625</v>
      </c>
      <c r="G12" s="26">
        <f t="shared" si="2"/>
        <v>22.837499999999999</v>
      </c>
      <c r="H12" s="26">
        <f t="shared" si="0"/>
        <v>22.3125</v>
      </c>
      <c r="I12" s="26">
        <f t="shared" si="3"/>
        <v>22.05</v>
      </c>
      <c r="J12" s="26">
        <f t="shared" si="4"/>
        <v>21</v>
      </c>
      <c r="K12" s="26">
        <f t="shared" si="5"/>
        <v>32.8125</v>
      </c>
      <c r="L12" s="20"/>
      <c r="M12" s="21"/>
      <c r="N12" s="22"/>
      <c r="O12" s="21"/>
      <c r="P12" s="22"/>
      <c r="Q12" s="21"/>
      <c r="R12" s="20"/>
      <c r="S12" s="23"/>
      <c r="T12" s="7"/>
    </row>
    <row r="13" spans="1:20" x14ac:dyDescent="0.2">
      <c r="A13" s="27">
        <v>4810151003579</v>
      </c>
      <c r="B13" s="29" t="s">
        <v>21</v>
      </c>
      <c r="C13" s="25">
        <v>200</v>
      </c>
      <c r="D13" s="25">
        <v>15</v>
      </c>
      <c r="E13" s="26">
        <v>65.95</v>
      </c>
      <c r="F13" s="26">
        <f t="shared" si="1"/>
        <v>59.355000000000004</v>
      </c>
      <c r="G13" s="26">
        <f t="shared" si="2"/>
        <v>57.3765</v>
      </c>
      <c r="H13" s="26">
        <f t="shared" si="0"/>
        <v>56.057499999999997</v>
      </c>
      <c r="I13" s="26">
        <f t="shared" si="3"/>
        <v>55.398000000000003</v>
      </c>
      <c r="J13" s="26">
        <f t="shared" si="4"/>
        <v>52.760000000000005</v>
      </c>
      <c r="K13" s="26">
        <f t="shared" si="5"/>
        <v>82.4375</v>
      </c>
      <c r="L13" s="20"/>
      <c r="M13" s="21"/>
      <c r="N13" s="22"/>
      <c r="O13" s="21"/>
      <c r="P13" s="22"/>
      <c r="Q13" s="21"/>
      <c r="R13" s="20"/>
      <c r="S13" s="23"/>
      <c r="T13" s="7"/>
    </row>
    <row r="14" spans="1:20" x14ac:dyDescent="0.2">
      <c r="A14" s="27">
        <v>4810151005917</v>
      </c>
      <c r="B14" s="29" t="s">
        <v>22</v>
      </c>
      <c r="C14" s="25">
        <v>140</v>
      </c>
      <c r="D14" s="25">
        <v>20</v>
      </c>
      <c r="E14" s="26">
        <v>55</v>
      </c>
      <c r="F14" s="26">
        <f t="shared" si="1"/>
        <v>49.5</v>
      </c>
      <c r="G14" s="26">
        <f t="shared" si="2"/>
        <v>47.85</v>
      </c>
      <c r="H14" s="26">
        <f t="shared" si="0"/>
        <v>46.75</v>
      </c>
      <c r="I14" s="26">
        <f t="shared" si="3"/>
        <v>46.199999999999996</v>
      </c>
      <c r="J14" s="26">
        <f t="shared" si="4"/>
        <v>44</v>
      </c>
      <c r="K14" s="26">
        <f t="shared" si="5"/>
        <v>68.75</v>
      </c>
      <c r="L14" s="20"/>
      <c r="M14" s="21"/>
      <c r="N14" s="22"/>
      <c r="O14" s="21"/>
      <c r="P14" s="22"/>
      <c r="Q14" s="21"/>
      <c r="R14" s="20"/>
      <c r="S14" s="23"/>
      <c r="T14" s="7"/>
    </row>
    <row r="15" spans="1:20" x14ac:dyDescent="0.2">
      <c r="A15" s="27">
        <v>4810151004613</v>
      </c>
      <c r="B15" s="29" t="s">
        <v>23</v>
      </c>
      <c r="C15" s="25">
        <v>215</v>
      </c>
      <c r="D15" s="25">
        <v>8</v>
      </c>
      <c r="E15" s="26">
        <v>88.8</v>
      </c>
      <c r="F15" s="26">
        <f t="shared" si="1"/>
        <v>79.92</v>
      </c>
      <c r="G15" s="26">
        <f t="shared" si="2"/>
        <v>77.256</v>
      </c>
      <c r="H15" s="26">
        <f t="shared" si="0"/>
        <v>75.47999999999999</v>
      </c>
      <c r="I15" s="26">
        <f t="shared" si="3"/>
        <v>74.591999999999999</v>
      </c>
      <c r="J15" s="26">
        <f t="shared" si="4"/>
        <v>71.040000000000006</v>
      </c>
      <c r="K15" s="26">
        <f t="shared" si="5"/>
        <v>111</v>
      </c>
      <c r="L15" s="20"/>
      <c r="M15" s="21"/>
      <c r="N15" s="22"/>
      <c r="O15" s="21"/>
      <c r="P15" s="22"/>
      <c r="Q15" s="21"/>
      <c r="R15" s="20"/>
      <c r="S15" s="23"/>
      <c r="T15" s="7"/>
    </row>
    <row r="16" spans="1:20" x14ac:dyDescent="0.2">
      <c r="A16" s="27">
        <v>4810151005955</v>
      </c>
      <c r="B16" s="29" t="s">
        <v>24</v>
      </c>
      <c r="C16" s="25">
        <v>100</v>
      </c>
      <c r="D16" s="25">
        <v>12</v>
      </c>
      <c r="E16" s="26">
        <v>84.55</v>
      </c>
      <c r="F16" s="26">
        <f t="shared" si="1"/>
        <v>76.094999999999999</v>
      </c>
      <c r="G16" s="26">
        <f t="shared" si="2"/>
        <v>73.558499999999995</v>
      </c>
      <c r="H16" s="26">
        <f t="shared" si="0"/>
        <v>71.867499999999993</v>
      </c>
      <c r="I16" s="26">
        <f t="shared" si="3"/>
        <v>71.021999999999991</v>
      </c>
      <c r="J16" s="26">
        <f t="shared" si="4"/>
        <v>67.64</v>
      </c>
      <c r="K16" s="26">
        <f t="shared" si="5"/>
        <v>105.6875</v>
      </c>
      <c r="L16" s="20"/>
      <c r="M16" s="21"/>
      <c r="N16" s="22"/>
      <c r="O16" s="21"/>
      <c r="P16" s="22"/>
      <c r="Q16" s="21"/>
      <c r="R16" s="20"/>
      <c r="S16" s="23"/>
      <c r="T16" s="7"/>
    </row>
    <row r="17" spans="1:20" ht="12.75" customHeight="1" x14ac:dyDescent="0.2">
      <c r="A17" s="30"/>
      <c r="B17" s="31" t="s">
        <v>25</v>
      </c>
      <c r="C17" s="32"/>
      <c r="D17" s="32"/>
      <c r="E17" s="33"/>
      <c r="F17" s="26">
        <f t="shared" si="1"/>
        <v>0</v>
      </c>
      <c r="G17" s="26">
        <f t="shared" si="2"/>
        <v>0</v>
      </c>
      <c r="H17" s="26">
        <f t="shared" si="0"/>
        <v>0</v>
      </c>
      <c r="I17" s="26">
        <f t="shared" si="3"/>
        <v>0</v>
      </c>
      <c r="J17" s="26">
        <f t="shared" si="4"/>
        <v>0</v>
      </c>
      <c r="K17" s="26">
        <f t="shared" si="5"/>
        <v>0</v>
      </c>
      <c r="L17" s="20"/>
      <c r="M17" s="21"/>
      <c r="N17" s="22"/>
      <c r="O17" s="21"/>
      <c r="P17" s="22"/>
      <c r="Q17" s="21"/>
      <c r="R17" s="20"/>
      <c r="S17" s="23"/>
      <c r="T17" s="7"/>
    </row>
    <row r="18" spans="1:20" ht="12.75" customHeight="1" x14ac:dyDescent="0.2">
      <c r="A18" s="30">
        <v>4810151001124</v>
      </c>
      <c r="B18" s="34" t="s">
        <v>26</v>
      </c>
      <c r="C18" s="32">
        <v>480</v>
      </c>
      <c r="D18" s="32">
        <v>15</v>
      </c>
      <c r="E18" s="33">
        <v>52.4</v>
      </c>
      <c r="F18" s="26">
        <f t="shared" si="1"/>
        <v>47.16</v>
      </c>
      <c r="G18" s="26">
        <f t="shared" si="2"/>
        <v>45.588000000000001</v>
      </c>
      <c r="H18" s="26">
        <f t="shared" si="0"/>
        <v>44.54</v>
      </c>
      <c r="I18" s="26">
        <f t="shared" si="3"/>
        <v>44.015999999999998</v>
      </c>
      <c r="J18" s="26">
        <f t="shared" si="4"/>
        <v>41.92</v>
      </c>
      <c r="K18" s="26">
        <f t="shared" si="5"/>
        <v>65.5</v>
      </c>
      <c r="L18" s="20"/>
      <c r="M18" s="21"/>
      <c r="N18" s="22"/>
      <c r="O18" s="21"/>
      <c r="P18" s="22"/>
      <c r="Q18" s="21"/>
      <c r="R18" s="20"/>
      <c r="S18" s="23"/>
      <c r="T18" s="7"/>
    </row>
    <row r="19" spans="1:20" ht="12.75" customHeight="1" x14ac:dyDescent="0.2">
      <c r="A19" s="30">
        <v>4810151002091</v>
      </c>
      <c r="B19" s="34" t="s">
        <v>27</v>
      </c>
      <c r="C19" s="32">
        <v>480</v>
      </c>
      <c r="D19" s="32">
        <v>15</v>
      </c>
      <c r="E19" s="33">
        <v>52.4</v>
      </c>
      <c r="F19" s="26">
        <f t="shared" si="1"/>
        <v>47.16</v>
      </c>
      <c r="G19" s="26">
        <f t="shared" si="2"/>
        <v>45.588000000000001</v>
      </c>
      <c r="H19" s="26">
        <f t="shared" si="0"/>
        <v>44.54</v>
      </c>
      <c r="I19" s="26">
        <f t="shared" si="3"/>
        <v>44.015999999999998</v>
      </c>
      <c r="J19" s="26">
        <f t="shared" si="4"/>
        <v>41.92</v>
      </c>
      <c r="K19" s="26">
        <f t="shared" si="5"/>
        <v>65.5</v>
      </c>
      <c r="L19" s="20"/>
      <c r="M19" s="21"/>
      <c r="N19" s="22"/>
      <c r="O19" s="21"/>
      <c r="P19" s="22"/>
      <c r="Q19" s="21"/>
      <c r="R19" s="20"/>
      <c r="S19" s="23"/>
      <c r="T19" s="7"/>
    </row>
    <row r="20" spans="1:20" x14ac:dyDescent="0.2">
      <c r="A20" s="27"/>
      <c r="B20" s="24" t="s">
        <v>28</v>
      </c>
      <c r="C20" s="25"/>
      <c r="D20" s="25"/>
      <c r="E20" s="26"/>
      <c r="F20" s="26">
        <f t="shared" si="1"/>
        <v>0</v>
      </c>
      <c r="G20" s="26">
        <f t="shared" si="2"/>
        <v>0</v>
      </c>
      <c r="H20" s="26">
        <f t="shared" si="0"/>
        <v>0</v>
      </c>
      <c r="I20" s="26">
        <f t="shared" si="3"/>
        <v>0</v>
      </c>
      <c r="J20" s="26">
        <f t="shared" si="4"/>
        <v>0</v>
      </c>
      <c r="K20" s="26">
        <f t="shared" si="5"/>
        <v>0</v>
      </c>
      <c r="L20" s="20"/>
      <c r="M20" s="21"/>
      <c r="N20" s="22"/>
      <c r="O20" s="21"/>
      <c r="P20" s="22"/>
      <c r="Q20" s="21"/>
      <c r="R20" s="20"/>
      <c r="S20" s="23"/>
      <c r="T20" s="7"/>
    </row>
    <row r="21" spans="1:20" x14ac:dyDescent="0.2">
      <c r="A21" s="27">
        <v>4810151010317</v>
      </c>
      <c r="B21" s="28" t="s">
        <v>29</v>
      </c>
      <c r="C21" s="25">
        <v>100</v>
      </c>
      <c r="D21" s="25">
        <v>20</v>
      </c>
      <c r="E21" s="26">
        <v>38</v>
      </c>
      <c r="F21" s="26">
        <f t="shared" si="1"/>
        <v>34.200000000000003</v>
      </c>
      <c r="G21" s="26">
        <f t="shared" si="2"/>
        <v>33.06</v>
      </c>
      <c r="H21" s="26">
        <f t="shared" si="0"/>
        <v>32.299999999999997</v>
      </c>
      <c r="I21" s="26">
        <f t="shared" si="3"/>
        <v>31.919999999999998</v>
      </c>
      <c r="J21" s="26">
        <f t="shared" si="4"/>
        <v>30.400000000000002</v>
      </c>
      <c r="K21" s="26">
        <f t="shared" si="5"/>
        <v>47.5</v>
      </c>
      <c r="L21" s="20"/>
      <c r="M21" s="21"/>
      <c r="N21" s="22"/>
      <c r="O21" s="21"/>
      <c r="P21" s="22"/>
      <c r="Q21" s="21"/>
      <c r="R21" s="20"/>
      <c r="S21" s="23"/>
      <c r="T21" s="7"/>
    </row>
    <row r="22" spans="1:20" x14ac:dyDescent="0.2">
      <c r="A22" s="27">
        <v>4810151010300</v>
      </c>
      <c r="B22" s="28" t="s">
        <v>30</v>
      </c>
      <c r="C22" s="25">
        <v>100</v>
      </c>
      <c r="D22" s="25">
        <v>20</v>
      </c>
      <c r="E22" s="26">
        <v>38</v>
      </c>
      <c r="F22" s="26">
        <f t="shared" si="1"/>
        <v>34.200000000000003</v>
      </c>
      <c r="G22" s="26">
        <f t="shared" si="2"/>
        <v>33.06</v>
      </c>
      <c r="H22" s="26">
        <f t="shared" si="0"/>
        <v>32.299999999999997</v>
      </c>
      <c r="I22" s="26">
        <f t="shared" si="3"/>
        <v>31.919999999999998</v>
      </c>
      <c r="J22" s="26">
        <f t="shared" si="4"/>
        <v>30.400000000000002</v>
      </c>
      <c r="K22" s="26">
        <f t="shared" si="5"/>
        <v>47.5</v>
      </c>
      <c r="L22" s="20"/>
      <c r="M22" s="21"/>
      <c r="N22" s="22"/>
      <c r="O22" s="21"/>
      <c r="P22" s="22"/>
      <c r="Q22" s="21"/>
      <c r="R22" s="20"/>
      <c r="S22" s="23"/>
      <c r="T22" s="7"/>
    </row>
    <row r="23" spans="1:20" x14ac:dyDescent="0.2">
      <c r="A23" s="27"/>
      <c r="B23" s="35" t="s">
        <v>31</v>
      </c>
      <c r="C23" s="25"/>
      <c r="D23" s="25"/>
      <c r="E23" s="26"/>
      <c r="F23" s="26">
        <f t="shared" si="1"/>
        <v>0</v>
      </c>
      <c r="G23" s="26">
        <f t="shared" si="2"/>
        <v>0</v>
      </c>
      <c r="H23" s="26">
        <f t="shared" si="0"/>
        <v>0</v>
      </c>
      <c r="I23" s="26">
        <f t="shared" si="3"/>
        <v>0</v>
      </c>
      <c r="J23" s="26">
        <f t="shared" si="4"/>
        <v>0</v>
      </c>
      <c r="K23" s="26">
        <f t="shared" si="5"/>
        <v>0</v>
      </c>
      <c r="L23" s="20"/>
      <c r="M23" s="21"/>
      <c r="N23" s="22"/>
      <c r="O23" s="21"/>
      <c r="P23" s="22"/>
      <c r="Q23" s="21"/>
      <c r="R23" s="20"/>
      <c r="S23" s="23"/>
      <c r="T23" s="7"/>
    </row>
    <row r="24" spans="1:20" x14ac:dyDescent="0.2">
      <c r="A24" s="27">
        <v>4810151024543</v>
      </c>
      <c r="B24" s="28" t="s">
        <v>32</v>
      </c>
      <c r="C24" s="25"/>
      <c r="D24" s="25"/>
      <c r="E24" s="26">
        <v>63.4</v>
      </c>
      <c r="F24" s="26">
        <f t="shared" si="1"/>
        <v>57.06</v>
      </c>
      <c r="G24" s="26">
        <f t="shared" si="2"/>
        <v>55.158000000000001</v>
      </c>
      <c r="H24" s="26">
        <f t="shared" si="0"/>
        <v>53.89</v>
      </c>
      <c r="I24" s="26">
        <f t="shared" si="3"/>
        <v>53.256</v>
      </c>
      <c r="J24" s="26">
        <f t="shared" si="4"/>
        <v>50.72</v>
      </c>
      <c r="K24" s="26">
        <f t="shared" si="5"/>
        <v>79.25</v>
      </c>
      <c r="L24" s="20"/>
      <c r="M24" s="21"/>
      <c r="N24" s="22"/>
      <c r="O24" s="21"/>
      <c r="P24" s="22"/>
      <c r="Q24" s="21"/>
      <c r="R24" s="20"/>
      <c r="S24" s="23"/>
      <c r="T24" s="7"/>
    </row>
    <row r="25" spans="1:20" x14ac:dyDescent="0.2">
      <c r="A25" s="27">
        <v>4810151024581</v>
      </c>
      <c r="B25" s="28" t="s">
        <v>33</v>
      </c>
      <c r="C25" s="25"/>
      <c r="D25" s="25"/>
      <c r="E25" s="26">
        <v>55.8</v>
      </c>
      <c r="F25" s="26">
        <f t="shared" si="1"/>
        <v>50.22</v>
      </c>
      <c r="G25" s="26">
        <f t="shared" si="2"/>
        <v>48.545999999999999</v>
      </c>
      <c r="H25" s="26">
        <f t="shared" si="0"/>
        <v>47.43</v>
      </c>
      <c r="I25" s="26">
        <f t="shared" si="3"/>
        <v>46.871999999999993</v>
      </c>
      <c r="J25" s="26">
        <f t="shared" si="4"/>
        <v>44.64</v>
      </c>
      <c r="K25" s="26">
        <f t="shared" si="5"/>
        <v>69.75</v>
      </c>
      <c r="L25" s="20"/>
      <c r="M25" s="21"/>
      <c r="N25" s="22"/>
      <c r="O25" s="21"/>
      <c r="P25" s="22"/>
      <c r="Q25" s="21"/>
      <c r="R25" s="20"/>
      <c r="S25" s="23"/>
      <c r="T25" s="7"/>
    </row>
    <row r="26" spans="1:20" x14ac:dyDescent="0.2">
      <c r="A26" s="27">
        <v>4810151024550</v>
      </c>
      <c r="B26" s="28" t="s">
        <v>34</v>
      </c>
      <c r="C26" s="25"/>
      <c r="D26" s="25"/>
      <c r="E26" s="26">
        <v>52.4</v>
      </c>
      <c r="F26" s="26">
        <f t="shared" si="1"/>
        <v>47.16</v>
      </c>
      <c r="G26" s="26">
        <f t="shared" si="2"/>
        <v>45.588000000000001</v>
      </c>
      <c r="H26" s="26">
        <f t="shared" si="0"/>
        <v>44.54</v>
      </c>
      <c r="I26" s="26">
        <f t="shared" si="3"/>
        <v>44.015999999999998</v>
      </c>
      <c r="J26" s="26">
        <f t="shared" si="4"/>
        <v>41.92</v>
      </c>
      <c r="K26" s="26">
        <f t="shared" si="5"/>
        <v>65.5</v>
      </c>
      <c r="L26" s="20"/>
      <c r="M26" s="21"/>
      <c r="N26" s="22"/>
      <c r="O26" s="21"/>
      <c r="P26" s="22"/>
      <c r="Q26" s="21"/>
      <c r="R26" s="20"/>
      <c r="S26" s="23"/>
      <c r="T26" s="7"/>
    </row>
    <row r="27" spans="1:20" x14ac:dyDescent="0.2">
      <c r="A27" s="27">
        <v>4810151027582</v>
      </c>
      <c r="B27" s="28" t="s">
        <v>35</v>
      </c>
      <c r="C27" s="25"/>
      <c r="D27" s="25"/>
      <c r="E27" s="26">
        <v>72.7</v>
      </c>
      <c r="F27" s="26">
        <f t="shared" si="1"/>
        <v>65.430000000000007</v>
      </c>
      <c r="G27" s="26">
        <f t="shared" si="2"/>
        <v>63.249000000000002</v>
      </c>
      <c r="H27" s="26">
        <f t="shared" si="0"/>
        <v>61.795000000000002</v>
      </c>
      <c r="I27" s="26">
        <f t="shared" si="3"/>
        <v>61.067999999999998</v>
      </c>
      <c r="J27" s="26">
        <f t="shared" si="4"/>
        <v>58.160000000000004</v>
      </c>
      <c r="K27" s="26">
        <f t="shared" si="5"/>
        <v>90.875</v>
      </c>
      <c r="L27" s="20"/>
      <c r="M27" s="21"/>
      <c r="N27" s="22"/>
      <c r="O27" s="21"/>
      <c r="P27" s="22"/>
      <c r="Q27" s="21"/>
      <c r="R27" s="20"/>
      <c r="S27" s="23"/>
      <c r="T27" s="7"/>
    </row>
    <row r="28" spans="1:20" x14ac:dyDescent="0.2">
      <c r="A28" s="27">
        <v>4810151024574</v>
      </c>
      <c r="B28" s="28" t="s">
        <v>36</v>
      </c>
      <c r="C28" s="25"/>
      <c r="D28" s="25"/>
      <c r="E28" s="26">
        <v>59.2</v>
      </c>
      <c r="F28" s="26">
        <f t="shared" si="1"/>
        <v>53.28</v>
      </c>
      <c r="G28" s="26">
        <f t="shared" si="2"/>
        <v>51.504000000000005</v>
      </c>
      <c r="H28" s="26">
        <f t="shared" si="0"/>
        <v>50.32</v>
      </c>
      <c r="I28" s="26">
        <f t="shared" si="3"/>
        <v>49.728000000000002</v>
      </c>
      <c r="J28" s="26">
        <f t="shared" si="4"/>
        <v>47.360000000000007</v>
      </c>
      <c r="K28" s="26">
        <f t="shared" si="5"/>
        <v>74</v>
      </c>
      <c r="L28" s="20"/>
      <c r="M28" s="21"/>
      <c r="N28" s="22"/>
      <c r="O28" s="21"/>
      <c r="P28" s="22"/>
      <c r="Q28" s="21"/>
      <c r="R28" s="20"/>
      <c r="S28" s="23"/>
      <c r="T28" s="7"/>
    </row>
    <row r="29" spans="1:20" x14ac:dyDescent="0.2">
      <c r="A29" s="27">
        <v>4810151024567</v>
      </c>
      <c r="B29" s="28" t="s">
        <v>37</v>
      </c>
      <c r="C29" s="25"/>
      <c r="D29" s="25"/>
      <c r="E29" s="26">
        <v>57.5</v>
      </c>
      <c r="F29" s="26">
        <f t="shared" si="1"/>
        <v>51.75</v>
      </c>
      <c r="G29" s="26">
        <f t="shared" si="2"/>
        <v>50.024999999999999</v>
      </c>
      <c r="H29" s="26">
        <f t="shared" si="0"/>
        <v>48.875</v>
      </c>
      <c r="I29" s="26">
        <f t="shared" si="3"/>
        <v>48.3</v>
      </c>
      <c r="J29" s="26">
        <f t="shared" si="4"/>
        <v>46</v>
      </c>
      <c r="K29" s="26">
        <f t="shared" si="5"/>
        <v>71.875</v>
      </c>
      <c r="L29" s="20"/>
      <c r="M29" s="21"/>
      <c r="N29" s="22"/>
      <c r="O29" s="21"/>
      <c r="P29" s="22"/>
      <c r="Q29" s="21"/>
      <c r="R29" s="20"/>
      <c r="S29" s="23"/>
      <c r="T29" s="7"/>
    </row>
    <row r="30" spans="1:20" x14ac:dyDescent="0.2">
      <c r="A30" s="27"/>
      <c r="B30" s="24" t="s">
        <v>38</v>
      </c>
      <c r="C30" s="25"/>
      <c r="D30" s="25"/>
      <c r="E30" s="26"/>
      <c r="F30" s="26">
        <f t="shared" si="1"/>
        <v>0</v>
      </c>
      <c r="G30" s="26">
        <f t="shared" si="2"/>
        <v>0</v>
      </c>
      <c r="H30" s="26">
        <f t="shared" si="0"/>
        <v>0</v>
      </c>
      <c r="I30" s="26">
        <f t="shared" si="3"/>
        <v>0</v>
      </c>
      <c r="J30" s="26">
        <f t="shared" si="4"/>
        <v>0</v>
      </c>
      <c r="K30" s="26">
        <f t="shared" si="5"/>
        <v>0</v>
      </c>
      <c r="L30" s="20"/>
      <c r="M30" s="21"/>
      <c r="N30" s="22"/>
      <c r="O30" s="21"/>
      <c r="P30" s="22"/>
      <c r="Q30" s="21"/>
      <c r="R30" s="20"/>
      <c r="S30" s="23"/>
      <c r="T30" s="7"/>
    </row>
    <row r="31" spans="1:20" x14ac:dyDescent="0.2">
      <c r="A31" s="27">
        <v>4810151005535</v>
      </c>
      <c r="B31" s="28" t="s">
        <v>39</v>
      </c>
      <c r="C31" s="25">
        <v>400</v>
      </c>
      <c r="D31" s="25">
        <v>14</v>
      </c>
      <c r="E31" s="26">
        <v>49.9</v>
      </c>
      <c r="F31" s="26">
        <f t="shared" si="1"/>
        <v>44.91</v>
      </c>
      <c r="G31" s="26">
        <f t="shared" si="2"/>
        <v>43.412999999999997</v>
      </c>
      <c r="H31" s="26">
        <f t="shared" si="0"/>
        <v>42.414999999999999</v>
      </c>
      <c r="I31" s="26">
        <f t="shared" si="3"/>
        <v>41.915999999999997</v>
      </c>
      <c r="J31" s="26">
        <f t="shared" si="4"/>
        <v>39.92</v>
      </c>
      <c r="K31" s="26">
        <f t="shared" si="5"/>
        <v>62.375</v>
      </c>
      <c r="L31" s="20"/>
      <c r="M31" s="21"/>
      <c r="N31" s="22"/>
      <c r="O31" s="21"/>
      <c r="P31" s="22"/>
      <c r="Q31" s="21"/>
      <c r="R31" s="20"/>
      <c r="S31" s="23"/>
      <c r="T31" s="7"/>
    </row>
    <row r="32" spans="1:20" x14ac:dyDescent="0.2">
      <c r="A32" s="27">
        <v>4810151005511</v>
      </c>
      <c r="B32" s="28" t="s">
        <v>40</v>
      </c>
      <c r="C32" s="25">
        <v>400</v>
      </c>
      <c r="D32" s="25">
        <v>14</v>
      </c>
      <c r="E32" s="26">
        <v>49.9</v>
      </c>
      <c r="F32" s="26">
        <f t="shared" si="1"/>
        <v>44.91</v>
      </c>
      <c r="G32" s="26">
        <f t="shared" si="2"/>
        <v>43.412999999999997</v>
      </c>
      <c r="H32" s="26">
        <f t="shared" si="0"/>
        <v>42.414999999999999</v>
      </c>
      <c r="I32" s="26">
        <f t="shared" si="3"/>
        <v>41.915999999999997</v>
      </c>
      <c r="J32" s="26">
        <f t="shared" si="4"/>
        <v>39.92</v>
      </c>
      <c r="K32" s="26">
        <f t="shared" si="5"/>
        <v>62.375</v>
      </c>
      <c r="L32" s="20"/>
      <c r="M32" s="21"/>
      <c r="N32" s="22"/>
      <c r="O32" s="21"/>
      <c r="P32" s="22"/>
      <c r="Q32" s="21"/>
      <c r="R32" s="20"/>
      <c r="S32" s="23"/>
      <c r="T32" s="7"/>
    </row>
    <row r="33" spans="1:19" x14ac:dyDescent="0.2">
      <c r="A33" s="27"/>
      <c r="B33" s="36" t="s">
        <v>41</v>
      </c>
      <c r="C33" s="37"/>
      <c r="D33" s="37"/>
      <c r="E33" s="38"/>
      <c r="F33" s="26">
        <f t="shared" si="1"/>
        <v>0</v>
      </c>
      <c r="G33" s="26">
        <f t="shared" si="2"/>
        <v>0</v>
      </c>
      <c r="H33" s="26">
        <f t="shared" si="0"/>
        <v>0</v>
      </c>
      <c r="I33" s="26">
        <f t="shared" si="3"/>
        <v>0</v>
      </c>
      <c r="J33" s="26">
        <f t="shared" si="4"/>
        <v>0</v>
      </c>
      <c r="K33" s="26">
        <f t="shared" si="5"/>
        <v>0</v>
      </c>
      <c r="L33" s="20"/>
      <c r="M33" s="21"/>
      <c r="N33" s="20"/>
      <c r="O33" s="21"/>
      <c r="P33" s="22"/>
      <c r="Q33" s="21"/>
      <c r="R33" s="20"/>
      <c r="S33" s="23"/>
    </row>
    <row r="34" spans="1:19" x14ac:dyDescent="0.2">
      <c r="A34" s="27">
        <v>4810151003982</v>
      </c>
      <c r="B34" s="23" t="s">
        <v>42</v>
      </c>
      <c r="C34" s="25">
        <v>80</v>
      </c>
      <c r="D34" s="25">
        <v>25</v>
      </c>
      <c r="E34" s="26">
        <v>28</v>
      </c>
      <c r="F34" s="26">
        <f t="shared" si="1"/>
        <v>25.2</v>
      </c>
      <c r="G34" s="26">
        <f t="shared" si="2"/>
        <v>24.36</v>
      </c>
      <c r="H34" s="26">
        <f t="shared" si="0"/>
        <v>23.8</v>
      </c>
      <c r="I34" s="26">
        <f t="shared" si="3"/>
        <v>23.52</v>
      </c>
      <c r="J34" s="26">
        <f t="shared" si="4"/>
        <v>22.400000000000002</v>
      </c>
      <c r="K34" s="26">
        <f t="shared" si="5"/>
        <v>35</v>
      </c>
      <c r="L34" s="20"/>
      <c r="M34" s="21"/>
      <c r="N34" s="20"/>
      <c r="O34" s="21"/>
      <c r="P34" s="22"/>
      <c r="Q34" s="21"/>
      <c r="R34" s="20"/>
      <c r="S34" s="23"/>
    </row>
    <row r="35" spans="1:19" x14ac:dyDescent="0.2">
      <c r="A35" s="39"/>
      <c r="B35" s="36" t="s">
        <v>43</v>
      </c>
      <c r="C35" s="37"/>
      <c r="D35" s="37"/>
      <c r="E35" s="38"/>
      <c r="F35" s="26">
        <f t="shared" si="1"/>
        <v>0</v>
      </c>
      <c r="G35" s="26">
        <f t="shared" si="2"/>
        <v>0</v>
      </c>
      <c r="H35" s="26">
        <f t="shared" si="0"/>
        <v>0</v>
      </c>
      <c r="I35" s="26">
        <f t="shared" si="3"/>
        <v>0</v>
      </c>
      <c r="J35" s="26">
        <f t="shared" si="4"/>
        <v>0</v>
      </c>
      <c r="K35" s="26">
        <f t="shared" si="5"/>
        <v>0</v>
      </c>
      <c r="L35" s="20"/>
      <c r="M35" s="21"/>
      <c r="N35" s="22"/>
      <c r="O35" s="21"/>
      <c r="P35" s="22"/>
      <c r="Q35" s="21"/>
      <c r="R35" s="20"/>
      <c r="S35" s="23"/>
    </row>
    <row r="36" spans="1:19" x14ac:dyDescent="0.2">
      <c r="A36" s="27">
        <v>4810151006440</v>
      </c>
      <c r="B36" s="23" t="s">
        <v>44</v>
      </c>
      <c r="C36" s="25">
        <v>100</v>
      </c>
      <c r="D36" s="25">
        <v>20</v>
      </c>
      <c r="E36" s="40">
        <v>44</v>
      </c>
      <c r="F36" s="26">
        <f t="shared" si="1"/>
        <v>39.6</v>
      </c>
      <c r="G36" s="26">
        <f t="shared" si="2"/>
        <v>38.28</v>
      </c>
      <c r="H36" s="26">
        <f t="shared" si="0"/>
        <v>37.4</v>
      </c>
      <c r="I36" s="26">
        <f t="shared" si="3"/>
        <v>36.96</v>
      </c>
      <c r="J36" s="26">
        <f t="shared" si="4"/>
        <v>35.200000000000003</v>
      </c>
      <c r="K36" s="26">
        <f t="shared" si="5"/>
        <v>55</v>
      </c>
      <c r="L36" s="20"/>
      <c r="M36" s="21"/>
      <c r="N36" s="22"/>
      <c r="O36" s="21"/>
      <c r="P36" s="22"/>
      <c r="Q36" s="21"/>
      <c r="R36" s="20"/>
      <c r="S36" s="23"/>
    </row>
    <row r="37" spans="1:19" x14ac:dyDescent="0.2">
      <c r="A37" s="27">
        <v>4810151011338</v>
      </c>
      <c r="B37" s="23" t="s">
        <v>45</v>
      </c>
      <c r="C37" s="25">
        <v>100</v>
      </c>
      <c r="D37" s="25">
        <v>20</v>
      </c>
      <c r="E37" s="40">
        <v>44.8</v>
      </c>
      <c r="F37" s="26">
        <f t="shared" si="1"/>
        <v>40.32</v>
      </c>
      <c r="G37" s="26">
        <f t="shared" si="2"/>
        <v>38.975999999999999</v>
      </c>
      <c r="H37" s="26">
        <f t="shared" si="0"/>
        <v>38.08</v>
      </c>
      <c r="I37" s="26">
        <f t="shared" si="3"/>
        <v>37.631999999999998</v>
      </c>
      <c r="J37" s="26">
        <f t="shared" si="4"/>
        <v>35.839999999999996</v>
      </c>
      <c r="K37" s="26">
        <f t="shared" si="5"/>
        <v>56</v>
      </c>
      <c r="L37" s="20"/>
      <c r="M37" s="21"/>
      <c r="N37" s="22"/>
      <c r="O37" s="21"/>
      <c r="P37" s="22"/>
      <c r="Q37" s="21"/>
      <c r="R37" s="20"/>
      <c r="S37" s="23"/>
    </row>
    <row r="38" spans="1:19" x14ac:dyDescent="0.2">
      <c r="A38" s="27">
        <v>4810151006471</v>
      </c>
      <c r="B38" s="23" t="s">
        <v>46</v>
      </c>
      <c r="C38" s="25">
        <v>100</v>
      </c>
      <c r="D38" s="25">
        <v>20</v>
      </c>
      <c r="E38" s="40">
        <v>40.6</v>
      </c>
      <c r="F38" s="26">
        <f t="shared" si="1"/>
        <v>36.54</v>
      </c>
      <c r="G38" s="26">
        <f t="shared" si="2"/>
        <v>35.322000000000003</v>
      </c>
      <c r="H38" s="26">
        <f t="shared" si="0"/>
        <v>34.51</v>
      </c>
      <c r="I38" s="26">
        <f t="shared" si="3"/>
        <v>34.103999999999999</v>
      </c>
      <c r="J38" s="26">
        <f t="shared" si="4"/>
        <v>32.480000000000004</v>
      </c>
      <c r="K38" s="26">
        <f t="shared" si="5"/>
        <v>50.75</v>
      </c>
      <c r="L38" s="20"/>
      <c r="M38" s="21"/>
      <c r="N38" s="22"/>
      <c r="O38" s="21"/>
      <c r="P38" s="22"/>
      <c r="Q38" s="21"/>
      <c r="R38" s="20"/>
      <c r="S38" s="23"/>
    </row>
    <row r="39" spans="1:19" x14ac:dyDescent="0.2">
      <c r="A39" s="27">
        <v>4810151006488</v>
      </c>
      <c r="B39" s="23" t="s">
        <v>47</v>
      </c>
      <c r="C39" s="25">
        <v>250</v>
      </c>
      <c r="D39" s="25">
        <v>30</v>
      </c>
      <c r="E39" s="40">
        <v>50.7</v>
      </c>
      <c r="F39" s="26">
        <f t="shared" si="1"/>
        <v>45.63</v>
      </c>
      <c r="G39" s="26">
        <f t="shared" si="2"/>
        <v>44.109000000000002</v>
      </c>
      <c r="H39" s="26">
        <f t="shared" si="0"/>
        <v>43.094999999999999</v>
      </c>
      <c r="I39" s="26">
        <f t="shared" si="3"/>
        <v>42.588000000000001</v>
      </c>
      <c r="J39" s="26">
        <f t="shared" si="4"/>
        <v>40.56</v>
      </c>
      <c r="K39" s="26">
        <f t="shared" si="5"/>
        <v>63.375</v>
      </c>
      <c r="L39" s="20"/>
      <c r="M39" s="21"/>
      <c r="N39" s="22"/>
      <c r="O39" s="21"/>
      <c r="P39" s="22"/>
      <c r="Q39" s="21"/>
      <c r="R39" s="20"/>
      <c r="S39" s="23"/>
    </row>
    <row r="40" spans="1:19" x14ac:dyDescent="0.2">
      <c r="A40" s="27">
        <v>4810151011307</v>
      </c>
      <c r="B40" s="23" t="s">
        <v>48</v>
      </c>
      <c r="C40" s="25">
        <v>100</v>
      </c>
      <c r="D40" s="25">
        <v>20</v>
      </c>
      <c r="E40" s="40">
        <v>41.45</v>
      </c>
      <c r="F40" s="26">
        <f t="shared" si="1"/>
        <v>37.305000000000007</v>
      </c>
      <c r="G40" s="26">
        <f t="shared" si="2"/>
        <v>36.061500000000002</v>
      </c>
      <c r="H40" s="26">
        <f t="shared" si="0"/>
        <v>35.232500000000002</v>
      </c>
      <c r="I40" s="26">
        <f t="shared" si="3"/>
        <v>34.817999999999998</v>
      </c>
      <c r="J40" s="26">
        <f t="shared" si="4"/>
        <v>33.160000000000004</v>
      </c>
      <c r="K40" s="26">
        <f t="shared" si="5"/>
        <v>51.8125</v>
      </c>
      <c r="L40" s="20"/>
      <c r="M40" s="21"/>
      <c r="N40" s="22"/>
      <c r="O40" s="21"/>
      <c r="P40" s="22"/>
      <c r="Q40" s="21"/>
      <c r="R40" s="20"/>
      <c r="S40" s="23"/>
    </row>
    <row r="41" spans="1:19" x14ac:dyDescent="0.2">
      <c r="A41" s="27">
        <v>4810151011284</v>
      </c>
      <c r="B41" s="23" t="s">
        <v>49</v>
      </c>
      <c r="C41" s="25">
        <v>100</v>
      </c>
      <c r="D41" s="25">
        <v>20</v>
      </c>
      <c r="E41" s="40">
        <v>47.35</v>
      </c>
      <c r="F41" s="26">
        <f t="shared" si="1"/>
        <v>42.615000000000002</v>
      </c>
      <c r="G41" s="26">
        <f t="shared" si="2"/>
        <v>41.194499999999998</v>
      </c>
      <c r="H41" s="26">
        <f t="shared" si="0"/>
        <v>40.247500000000002</v>
      </c>
      <c r="I41" s="26">
        <f t="shared" si="3"/>
        <v>39.774000000000001</v>
      </c>
      <c r="J41" s="26">
        <f t="shared" si="4"/>
        <v>37.880000000000003</v>
      </c>
      <c r="K41" s="26">
        <f t="shared" si="5"/>
        <v>59.1875</v>
      </c>
      <c r="L41" s="20"/>
      <c r="M41" s="21"/>
      <c r="N41" s="22"/>
      <c r="O41" s="21"/>
      <c r="P41" s="22"/>
      <c r="Q41" s="21"/>
      <c r="R41" s="20"/>
      <c r="S41" s="23"/>
    </row>
    <row r="42" spans="1:19" x14ac:dyDescent="0.2">
      <c r="A42" s="27">
        <v>4810151011208</v>
      </c>
      <c r="B42" s="23" t="s">
        <v>50</v>
      </c>
      <c r="C42" s="25">
        <v>250</v>
      </c>
      <c r="D42" s="25">
        <v>8</v>
      </c>
      <c r="E42" s="40">
        <v>77</v>
      </c>
      <c r="F42" s="26">
        <f t="shared" si="1"/>
        <v>69.3</v>
      </c>
      <c r="G42" s="26">
        <f t="shared" si="2"/>
        <v>66.989999999999995</v>
      </c>
      <c r="H42" s="26">
        <f t="shared" si="0"/>
        <v>65.45</v>
      </c>
      <c r="I42" s="26">
        <f t="shared" si="3"/>
        <v>64.679999999999993</v>
      </c>
      <c r="J42" s="26">
        <f t="shared" si="4"/>
        <v>61.6</v>
      </c>
      <c r="K42" s="26">
        <f t="shared" si="5"/>
        <v>96.25</v>
      </c>
      <c r="L42" s="20"/>
      <c r="M42" s="21"/>
      <c r="N42" s="22"/>
      <c r="O42" s="21"/>
      <c r="P42" s="22"/>
      <c r="Q42" s="21"/>
      <c r="R42" s="20"/>
      <c r="S42" s="23"/>
    </row>
    <row r="43" spans="1:19" x14ac:dyDescent="0.2">
      <c r="A43" s="27">
        <v>4810151011185</v>
      </c>
      <c r="B43" s="23" t="s">
        <v>51</v>
      </c>
      <c r="C43" s="25">
        <v>250</v>
      </c>
      <c r="D43" s="25">
        <v>8</v>
      </c>
      <c r="E43" s="40">
        <v>77</v>
      </c>
      <c r="F43" s="26">
        <f t="shared" si="1"/>
        <v>69.3</v>
      </c>
      <c r="G43" s="26">
        <f t="shared" si="2"/>
        <v>66.989999999999995</v>
      </c>
      <c r="H43" s="26">
        <f t="shared" si="0"/>
        <v>65.45</v>
      </c>
      <c r="I43" s="26">
        <f t="shared" si="3"/>
        <v>64.679999999999993</v>
      </c>
      <c r="J43" s="26">
        <f t="shared" si="4"/>
        <v>61.6</v>
      </c>
      <c r="K43" s="26">
        <f t="shared" si="5"/>
        <v>96.25</v>
      </c>
      <c r="L43" s="20"/>
      <c r="M43" s="21"/>
      <c r="N43" s="22"/>
      <c r="O43" s="21"/>
      <c r="P43" s="22"/>
      <c r="Q43" s="21"/>
      <c r="R43" s="20"/>
      <c r="S43" s="23"/>
    </row>
    <row r="44" spans="1:19" x14ac:dyDescent="0.2">
      <c r="A44" s="27">
        <v>4810151006648</v>
      </c>
      <c r="B44" s="23" t="s">
        <v>52</v>
      </c>
      <c r="C44" s="25">
        <v>250</v>
      </c>
      <c r="D44" s="25">
        <v>30</v>
      </c>
      <c r="E44" s="40">
        <v>43.15</v>
      </c>
      <c r="F44" s="26">
        <f t="shared" si="1"/>
        <v>38.835000000000001</v>
      </c>
      <c r="G44" s="26">
        <f t="shared" si="2"/>
        <v>37.540500000000002</v>
      </c>
      <c r="H44" s="26">
        <f t="shared" si="0"/>
        <v>36.677499999999995</v>
      </c>
      <c r="I44" s="26">
        <f t="shared" si="3"/>
        <v>36.245999999999995</v>
      </c>
      <c r="J44" s="26">
        <f t="shared" si="4"/>
        <v>34.520000000000003</v>
      </c>
      <c r="K44" s="26">
        <f t="shared" si="5"/>
        <v>53.9375</v>
      </c>
      <c r="L44" s="20"/>
      <c r="M44" s="21"/>
      <c r="N44" s="22"/>
      <c r="O44" s="21"/>
      <c r="P44" s="22"/>
      <c r="Q44" s="21"/>
      <c r="R44" s="20"/>
      <c r="S44" s="23"/>
    </row>
    <row r="45" spans="1:19" x14ac:dyDescent="0.2">
      <c r="A45" s="27">
        <v>4810151006143</v>
      </c>
      <c r="B45" s="23" t="s">
        <v>53</v>
      </c>
      <c r="C45" s="25">
        <v>250</v>
      </c>
      <c r="D45" s="25">
        <v>30</v>
      </c>
      <c r="E45" s="40">
        <v>62.6</v>
      </c>
      <c r="F45" s="26">
        <f t="shared" si="1"/>
        <v>56.34</v>
      </c>
      <c r="G45" s="26">
        <f t="shared" si="2"/>
        <v>54.462000000000003</v>
      </c>
      <c r="H45" s="26">
        <f t="shared" si="0"/>
        <v>53.21</v>
      </c>
      <c r="I45" s="26">
        <f t="shared" si="3"/>
        <v>52.583999999999996</v>
      </c>
      <c r="J45" s="26">
        <f t="shared" si="4"/>
        <v>50.080000000000005</v>
      </c>
      <c r="K45" s="26">
        <f t="shared" si="5"/>
        <v>78.25</v>
      </c>
      <c r="L45" s="20"/>
      <c r="M45" s="21"/>
      <c r="N45" s="22"/>
      <c r="O45" s="21"/>
      <c r="P45" s="22"/>
      <c r="Q45" s="21"/>
      <c r="R45" s="20"/>
      <c r="S45" s="23"/>
    </row>
    <row r="46" spans="1:19" x14ac:dyDescent="0.2">
      <c r="A46" s="41"/>
      <c r="B46" s="42" t="s">
        <v>54</v>
      </c>
      <c r="C46" s="43"/>
      <c r="D46" s="43"/>
      <c r="E46" s="44"/>
      <c r="F46" s="26">
        <f t="shared" si="1"/>
        <v>0</v>
      </c>
      <c r="G46" s="26">
        <f t="shared" si="2"/>
        <v>0</v>
      </c>
      <c r="H46" s="26">
        <f t="shared" si="0"/>
        <v>0</v>
      </c>
      <c r="I46" s="26">
        <f t="shared" si="3"/>
        <v>0</v>
      </c>
      <c r="J46" s="26">
        <f t="shared" si="4"/>
        <v>0</v>
      </c>
      <c r="K46" s="26">
        <f t="shared" si="5"/>
        <v>0</v>
      </c>
      <c r="L46" s="20"/>
      <c r="M46" s="21"/>
      <c r="N46" s="22"/>
      <c r="O46" s="21"/>
      <c r="P46" s="22"/>
      <c r="Q46" s="21"/>
      <c r="R46" s="20"/>
      <c r="S46" s="23"/>
    </row>
    <row r="47" spans="1:19" ht="25.5" x14ac:dyDescent="0.2">
      <c r="A47" s="45">
        <v>4810151027339</v>
      </c>
      <c r="B47" s="46" t="s">
        <v>55</v>
      </c>
      <c r="C47" s="47"/>
      <c r="D47" s="48">
        <v>8</v>
      </c>
      <c r="E47" s="49">
        <v>102.3</v>
      </c>
      <c r="F47" s="26">
        <f t="shared" si="1"/>
        <v>92.07</v>
      </c>
      <c r="G47" s="26">
        <f t="shared" si="2"/>
        <v>89.000999999999991</v>
      </c>
      <c r="H47" s="26">
        <f t="shared" si="0"/>
        <v>86.954999999999998</v>
      </c>
      <c r="I47" s="26">
        <f t="shared" si="3"/>
        <v>85.931999999999988</v>
      </c>
      <c r="J47" s="26">
        <f t="shared" si="4"/>
        <v>81.84</v>
      </c>
      <c r="K47" s="26">
        <f t="shared" si="5"/>
        <v>127.875</v>
      </c>
      <c r="L47" s="20"/>
      <c r="M47" s="21"/>
      <c r="N47" s="22"/>
      <c r="O47" s="21"/>
      <c r="P47" s="22"/>
      <c r="Q47" s="21"/>
      <c r="R47" s="20"/>
      <c r="S47" s="23"/>
    </row>
    <row r="48" spans="1:19" x14ac:dyDescent="0.2">
      <c r="A48" s="45">
        <v>4810151027322</v>
      </c>
      <c r="B48" s="46" t="s">
        <v>56</v>
      </c>
      <c r="C48" s="47"/>
      <c r="D48" s="48">
        <v>10</v>
      </c>
      <c r="E48" s="49">
        <v>66.8</v>
      </c>
      <c r="F48" s="26">
        <f t="shared" si="1"/>
        <v>60.12</v>
      </c>
      <c r="G48" s="26">
        <f t="shared" si="2"/>
        <v>58.116</v>
      </c>
      <c r="H48" s="26">
        <f t="shared" si="0"/>
        <v>56.779999999999994</v>
      </c>
      <c r="I48" s="26">
        <f t="shared" si="3"/>
        <v>56.111999999999995</v>
      </c>
      <c r="J48" s="26">
        <f t="shared" si="4"/>
        <v>53.44</v>
      </c>
      <c r="K48" s="26">
        <f t="shared" si="5"/>
        <v>83.5</v>
      </c>
      <c r="L48" s="20"/>
      <c r="M48" s="21"/>
      <c r="N48" s="22"/>
      <c r="O48" s="21"/>
      <c r="P48" s="22"/>
      <c r="Q48" s="21"/>
      <c r="R48" s="20"/>
      <c r="S48" s="23"/>
    </row>
    <row r="49" spans="1:19" ht="25.5" x14ac:dyDescent="0.2">
      <c r="A49" s="45">
        <v>4810151027346</v>
      </c>
      <c r="B49" s="46" t="s">
        <v>57</v>
      </c>
      <c r="C49" s="47"/>
      <c r="D49" s="48">
        <v>20</v>
      </c>
      <c r="E49" s="49">
        <v>55</v>
      </c>
      <c r="F49" s="26">
        <f t="shared" si="1"/>
        <v>49.5</v>
      </c>
      <c r="G49" s="26">
        <f t="shared" si="2"/>
        <v>47.85</v>
      </c>
      <c r="H49" s="26">
        <f t="shared" si="0"/>
        <v>46.75</v>
      </c>
      <c r="I49" s="26">
        <f t="shared" si="3"/>
        <v>46.199999999999996</v>
      </c>
      <c r="J49" s="26">
        <f t="shared" si="4"/>
        <v>44</v>
      </c>
      <c r="K49" s="26">
        <f t="shared" si="5"/>
        <v>68.75</v>
      </c>
      <c r="L49" s="20"/>
      <c r="M49" s="21"/>
      <c r="N49" s="22"/>
      <c r="O49" s="21"/>
      <c r="P49" s="22"/>
      <c r="Q49" s="21"/>
      <c r="R49" s="20"/>
      <c r="S49" s="23"/>
    </row>
    <row r="50" spans="1:19" ht="25.5" x14ac:dyDescent="0.2">
      <c r="A50" s="45">
        <v>4810151027353</v>
      </c>
      <c r="B50" s="46" t="s">
        <v>58</v>
      </c>
      <c r="C50" s="47"/>
      <c r="D50" s="48">
        <v>8</v>
      </c>
      <c r="E50" s="49">
        <v>67.650000000000006</v>
      </c>
      <c r="F50" s="26">
        <f t="shared" si="1"/>
        <v>60.885000000000005</v>
      </c>
      <c r="G50" s="26">
        <f t="shared" si="2"/>
        <v>58.855500000000006</v>
      </c>
      <c r="H50" s="26">
        <f t="shared" si="0"/>
        <v>57.502500000000005</v>
      </c>
      <c r="I50" s="26">
        <f t="shared" si="3"/>
        <v>56.826000000000001</v>
      </c>
      <c r="J50" s="26">
        <f t="shared" si="4"/>
        <v>54.120000000000005</v>
      </c>
      <c r="K50" s="26">
        <f t="shared" si="5"/>
        <v>84.5625</v>
      </c>
      <c r="L50" s="20"/>
      <c r="M50" s="21"/>
      <c r="N50" s="22"/>
      <c r="O50" s="21"/>
      <c r="P50" s="22"/>
      <c r="Q50" s="21"/>
      <c r="R50" s="20"/>
      <c r="S50" s="23"/>
    </row>
    <row r="51" spans="1:19" x14ac:dyDescent="0.2">
      <c r="A51" s="45">
        <v>4810151027315</v>
      </c>
      <c r="B51" s="46" t="s">
        <v>59</v>
      </c>
      <c r="C51" s="47"/>
      <c r="D51" s="48">
        <v>10</v>
      </c>
      <c r="E51" s="49">
        <v>70.2</v>
      </c>
      <c r="F51" s="26">
        <f t="shared" si="1"/>
        <v>63.180000000000007</v>
      </c>
      <c r="G51" s="26">
        <f t="shared" si="2"/>
        <v>61.074000000000005</v>
      </c>
      <c r="H51" s="26">
        <f t="shared" si="0"/>
        <v>59.67</v>
      </c>
      <c r="I51" s="26">
        <f t="shared" si="3"/>
        <v>58.968000000000004</v>
      </c>
      <c r="J51" s="26">
        <f t="shared" si="4"/>
        <v>56.160000000000004</v>
      </c>
      <c r="K51" s="26">
        <f t="shared" si="5"/>
        <v>87.75</v>
      </c>
      <c r="L51" s="20"/>
      <c r="M51" s="21"/>
      <c r="N51" s="22"/>
      <c r="O51" s="21"/>
      <c r="P51" s="22"/>
      <c r="Q51" s="21"/>
      <c r="R51" s="20"/>
      <c r="S51" s="23"/>
    </row>
    <row r="52" spans="1:19" x14ac:dyDescent="0.2">
      <c r="A52" s="41"/>
      <c r="B52" s="42" t="s">
        <v>60</v>
      </c>
      <c r="C52" s="43"/>
      <c r="D52" s="43"/>
      <c r="E52" s="44"/>
      <c r="F52" s="26">
        <f t="shared" si="1"/>
        <v>0</v>
      </c>
      <c r="G52" s="26">
        <f t="shared" si="2"/>
        <v>0</v>
      </c>
      <c r="H52" s="50">
        <f t="shared" si="0"/>
        <v>0</v>
      </c>
      <c r="I52" s="26">
        <f t="shared" si="3"/>
        <v>0</v>
      </c>
      <c r="J52" s="26">
        <f t="shared" si="4"/>
        <v>0</v>
      </c>
      <c r="K52" s="26">
        <f t="shared" si="5"/>
        <v>0</v>
      </c>
      <c r="L52" s="20"/>
      <c r="M52" s="21"/>
      <c r="N52" s="22"/>
      <c r="O52" s="21"/>
      <c r="P52" s="22"/>
      <c r="Q52" s="21"/>
      <c r="R52" s="20"/>
      <c r="S52" s="23"/>
    </row>
    <row r="53" spans="1:19" x14ac:dyDescent="0.2">
      <c r="A53" s="51">
        <v>4810151021566</v>
      </c>
      <c r="B53" s="52" t="s">
        <v>61</v>
      </c>
      <c r="C53" s="47"/>
      <c r="D53" s="47"/>
      <c r="E53" s="49">
        <v>48.2</v>
      </c>
      <c r="F53" s="26">
        <f t="shared" si="1"/>
        <v>43.38</v>
      </c>
      <c r="G53" s="26">
        <f t="shared" si="2"/>
        <v>41.934000000000005</v>
      </c>
      <c r="H53" s="49">
        <f t="shared" si="0"/>
        <v>40.97</v>
      </c>
      <c r="I53" s="26">
        <f t="shared" si="3"/>
        <v>40.488</v>
      </c>
      <c r="J53" s="26">
        <f t="shared" si="4"/>
        <v>38.56</v>
      </c>
      <c r="K53" s="26">
        <f t="shared" si="5"/>
        <v>60.25</v>
      </c>
      <c r="L53" s="53"/>
      <c r="M53" s="21"/>
      <c r="N53" s="22"/>
      <c r="O53" s="21"/>
      <c r="P53" s="22"/>
      <c r="Q53" s="21"/>
      <c r="R53" s="20"/>
      <c r="S53" s="23"/>
    </row>
    <row r="54" spans="1:19" x14ac:dyDescent="0.2">
      <c r="A54" s="51">
        <v>4810151021559</v>
      </c>
      <c r="B54" s="52" t="s">
        <v>62</v>
      </c>
      <c r="C54" s="47"/>
      <c r="D54" s="47"/>
      <c r="E54" s="49">
        <v>64.25</v>
      </c>
      <c r="F54" s="26">
        <f t="shared" si="1"/>
        <v>57.825000000000003</v>
      </c>
      <c r="G54" s="26">
        <f t="shared" si="2"/>
        <v>55.897500000000001</v>
      </c>
      <c r="H54" s="49">
        <f t="shared" si="0"/>
        <v>54.612499999999997</v>
      </c>
      <c r="I54" s="26">
        <f t="shared" si="3"/>
        <v>53.97</v>
      </c>
      <c r="J54" s="26">
        <f t="shared" si="4"/>
        <v>51.400000000000006</v>
      </c>
      <c r="K54" s="26">
        <f t="shared" si="5"/>
        <v>80.3125</v>
      </c>
      <c r="L54" s="53"/>
      <c r="M54" s="21"/>
      <c r="N54" s="22"/>
      <c r="O54" s="21"/>
      <c r="P54" s="22"/>
      <c r="Q54" s="21"/>
      <c r="R54" s="20"/>
      <c r="S54" s="23"/>
    </row>
    <row r="55" spans="1:19" x14ac:dyDescent="0.2">
      <c r="A55" s="51">
        <v>4810151021610</v>
      </c>
      <c r="B55" s="52" t="s">
        <v>63</v>
      </c>
      <c r="C55" s="47"/>
      <c r="D55" s="47"/>
      <c r="E55" s="49">
        <v>37.200000000000003</v>
      </c>
      <c r="F55" s="26">
        <f t="shared" si="1"/>
        <v>33.480000000000004</v>
      </c>
      <c r="G55" s="26">
        <f t="shared" si="2"/>
        <v>32.364000000000004</v>
      </c>
      <c r="H55" s="49">
        <f t="shared" si="0"/>
        <v>31.62</v>
      </c>
      <c r="I55" s="26">
        <f t="shared" si="3"/>
        <v>31.248000000000001</v>
      </c>
      <c r="J55" s="26">
        <f t="shared" si="4"/>
        <v>29.760000000000005</v>
      </c>
      <c r="K55" s="26">
        <f t="shared" si="5"/>
        <v>46.5</v>
      </c>
      <c r="L55" s="53"/>
      <c r="M55" s="21"/>
      <c r="N55" s="22"/>
      <c r="O55" s="21"/>
      <c r="P55" s="22"/>
      <c r="Q55" s="21"/>
      <c r="R55" s="20"/>
      <c r="S55" s="23"/>
    </row>
    <row r="56" spans="1:19" x14ac:dyDescent="0.2">
      <c r="A56" s="51">
        <v>4810151021542</v>
      </c>
      <c r="B56" s="52" t="s">
        <v>64</v>
      </c>
      <c r="C56" s="47"/>
      <c r="D56" s="47"/>
      <c r="E56" s="49">
        <v>64.25</v>
      </c>
      <c r="F56" s="26">
        <f t="shared" si="1"/>
        <v>57.825000000000003</v>
      </c>
      <c r="G56" s="26">
        <f t="shared" si="2"/>
        <v>55.897500000000001</v>
      </c>
      <c r="H56" s="49">
        <f t="shared" si="0"/>
        <v>54.612499999999997</v>
      </c>
      <c r="I56" s="26">
        <f t="shared" si="3"/>
        <v>53.97</v>
      </c>
      <c r="J56" s="26">
        <f t="shared" si="4"/>
        <v>51.400000000000006</v>
      </c>
      <c r="K56" s="26">
        <f t="shared" si="5"/>
        <v>80.3125</v>
      </c>
      <c r="L56" s="53"/>
      <c r="M56" s="21"/>
      <c r="N56" s="22"/>
      <c r="O56" s="21"/>
      <c r="P56" s="22"/>
      <c r="Q56" s="21"/>
      <c r="R56" s="20"/>
      <c r="S56" s="23"/>
    </row>
    <row r="57" spans="1:19" ht="14.25" x14ac:dyDescent="0.2">
      <c r="A57" s="54"/>
      <c r="B57" s="55" t="s">
        <v>65</v>
      </c>
      <c r="C57" s="56"/>
      <c r="D57" s="56"/>
      <c r="E57" s="57"/>
      <c r="F57" s="26">
        <f t="shared" si="1"/>
        <v>0</v>
      </c>
      <c r="G57" s="26">
        <f t="shared" si="2"/>
        <v>0</v>
      </c>
      <c r="H57" s="58">
        <f t="shared" si="0"/>
        <v>0</v>
      </c>
      <c r="I57" s="26">
        <f t="shared" si="3"/>
        <v>0</v>
      </c>
      <c r="J57" s="26">
        <f t="shared" si="4"/>
        <v>0</v>
      </c>
      <c r="K57" s="26">
        <f t="shared" si="5"/>
        <v>0</v>
      </c>
      <c r="L57" s="20"/>
      <c r="M57" s="21"/>
      <c r="N57" s="22"/>
      <c r="O57" s="21"/>
      <c r="P57" s="22"/>
      <c r="Q57" s="21"/>
      <c r="R57" s="20"/>
      <c r="S57" s="23"/>
    </row>
    <row r="58" spans="1:19" x14ac:dyDescent="0.2">
      <c r="A58" s="59">
        <v>4810151014742</v>
      </c>
      <c r="B58" s="60" t="s">
        <v>66</v>
      </c>
      <c r="C58" s="61">
        <v>450</v>
      </c>
      <c r="D58" s="61">
        <v>18</v>
      </c>
      <c r="E58" s="62">
        <v>49.9</v>
      </c>
      <c r="F58" s="26">
        <f t="shared" si="1"/>
        <v>44.91</v>
      </c>
      <c r="G58" s="26">
        <f t="shared" si="2"/>
        <v>43.412999999999997</v>
      </c>
      <c r="H58" s="26">
        <f t="shared" si="0"/>
        <v>42.414999999999999</v>
      </c>
      <c r="I58" s="26">
        <f t="shared" si="3"/>
        <v>41.915999999999997</v>
      </c>
      <c r="J58" s="26">
        <f t="shared" si="4"/>
        <v>39.92</v>
      </c>
      <c r="K58" s="26">
        <f t="shared" si="5"/>
        <v>62.375</v>
      </c>
      <c r="L58" s="20"/>
      <c r="M58" s="21"/>
      <c r="N58" s="22"/>
      <c r="O58" s="21"/>
      <c r="P58" s="22"/>
      <c r="Q58" s="21"/>
      <c r="R58" s="20"/>
      <c r="S58" s="23"/>
    </row>
    <row r="59" spans="1:19" x14ac:dyDescent="0.2">
      <c r="A59" s="59">
        <v>4810151014766</v>
      </c>
      <c r="B59" s="60" t="s">
        <v>67</v>
      </c>
      <c r="C59" s="61">
        <v>450</v>
      </c>
      <c r="D59" s="61">
        <v>18</v>
      </c>
      <c r="E59" s="62">
        <v>49.9</v>
      </c>
      <c r="F59" s="26">
        <f t="shared" si="1"/>
        <v>44.91</v>
      </c>
      <c r="G59" s="26">
        <f t="shared" si="2"/>
        <v>43.412999999999997</v>
      </c>
      <c r="H59" s="26">
        <f t="shared" si="0"/>
        <v>42.414999999999999</v>
      </c>
      <c r="I59" s="26">
        <f t="shared" si="3"/>
        <v>41.915999999999997</v>
      </c>
      <c r="J59" s="26">
        <f t="shared" si="4"/>
        <v>39.92</v>
      </c>
      <c r="K59" s="26">
        <f t="shared" si="5"/>
        <v>62.375</v>
      </c>
      <c r="L59" s="20"/>
      <c r="M59" s="21"/>
      <c r="N59" s="22"/>
      <c r="O59" s="21"/>
      <c r="P59" s="22"/>
      <c r="Q59" s="21"/>
      <c r="R59" s="20"/>
      <c r="S59" s="23"/>
    </row>
    <row r="60" spans="1:19" x14ac:dyDescent="0.2">
      <c r="A60" s="59">
        <v>4810151014759</v>
      </c>
      <c r="B60" s="60" t="s">
        <v>68</v>
      </c>
      <c r="C60" s="61">
        <v>450</v>
      </c>
      <c r="D60" s="61">
        <v>18</v>
      </c>
      <c r="E60" s="62">
        <v>49.9</v>
      </c>
      <c r="F60" s="26">
        <f t="shared" si="1"/>
        <v>44.91</v>
      </c>
      <c r="G60" s="26">
        <f t="shared" si="2"/>
        <v>43.412999999999997</v>
      </c>
      <c r="H60" s="26">
        <f t="shared" si="0"/>
        <v>42.414999999999999</v>
      </c>
      <c r="I60" s="26">
        <f t="shared" si="3"/>
        <v>41.915999999999997</v>
      </c>
      <c r="J60" s="26">
        <f t="shared" si="4"/>
        <v>39.92</v>
      </c>
      <c r="K60" s="26">
        <f t="shared" si="5"/>
        <v>62.375</v>
      </c>
      <c r="L60" s="20"/>
      <c r="M60" s="21"/>
      <c r="N60" s="22"/>
      <c r="O60" s="21"/>
      <c r="P60" s="22"/>
      <c r="Q60" s="21"/>
      <c r="R60" s="20"/>
      <c r="S60" s="23"/>
    </row>
    <row r="61" spans="1:19" x14ac:dyDescent="0.2">
      <c r="A61" s="59">
        <v>4810151014711</v>
      </c>
      <c r="B61" s="60" t="s">
        <v>69</v>
      </c>
      <c r="C61" s="61">
        <v>480</v>
      </c>
      <c r="D61" s="61">
        <v>15</v>
      </c>
      <c r="E61" s="62">
        <v>54</v>
      </c>
      <c r="F61" s="26">
        <f t="shared" si="1"/>
        <v>48.6</v>
      </c>
      <c r="G61" s="26">
        <f t="shared" si="2"/>
        <v>46.98</v>
      </c>
      <c r="H61" s="26">
        <f t="shared" si="0"/>
        <v>45.9</v>
      </c>
      <c r="I61" s="26">
        <f t="shared" si="3"/>
        <v>45.36</v>
      </c>
      <c r="J61" s="26">
        <f t="shared" si="4"/>
        <v>43.2</v>
      </c>
      <c r="K61" s="26">
        <f t="shared" si="5"/>
        <v>67.5</v>
      </c>
      <c r="L61" s="20"/>
      <c r="M61" s="21"/>
      <c r="N61" s="22"/>
      <c r="O61" s="21"/>
      <c r="P61" s="22"/>
      <c r="Q61" s="21"/>
      <c r="R61" s="20"/>
      <c r="S61" s="23"/>
    </row>
    <row r="62" spans="1:19" x14ac:dyDescent="0.2">
      <c r="A62" s="59">
        <v>4810151014735</v>
      </c>
      <c r="B62" s="60" t="s">
        <v>70</v>
      </c>
      <c r="C62" s="61">
        <v>480</v>
      </c>
      <c r="D62" s="61">
        <v>15</v>
      </c>
      <c r="E62" s="62">
        <v>54</v>
      </c>
      <c r="F62" s="26">
        <f t="shared" si="1"/>
        <v>48.6</v>
      </c>
      <c r="G62" s="26">
        <f t="shared" si="2"/>
        <v>46.98</v>
      </c>
      <c r="H62" s="26">
        <f t="shared" si="0"/>
        <v>45.9</v>
      </c>
      <c r="I62" s="26">
        <f t="shared" si="3"/>
        <v>45.36</v>
      </c>
      <c r="J62" s="26">
        <f t="shared" si="4"/>
        <v>43.2</v>
      </c>
      <c r="K62" s="26">
        <f t="shared" si="5"/>
        <v>67.5</v>
      </c>
      <c r="L62" s="20"/>
      <c r="M62" s="21"/>
      <c r="N62" s="22"/>
      <c r="O62" s="21"/>
      <c r="P62" s="22"/>
      <c r="Q62" s="21"/>
      <c r="R62" s="20"/>
      <c r="S62" s="23"/>
    </row>
    <row r="63" spans="1:19" x14ac:dyDescent="0.2">
      <c r="A63" s="59">
        <v>4810151014728</v>
      </c>
      <c r="B63" s="60" t="s">
        <v>71</v>
      </c>
      <c r="C63" s="61">
        <v>480</v>
      </c>
      <c r="D63" s="61">
        <v>15</v>
      </c>
      <c r="E63" s="62">
        <v>54</v>
      </c>
      <c r="F63" s="26">
        <f t="shared" si="1"/>
        <v>48.6</v>
      </c>
      <c r="G63" s="26">
        <f t="shared" si="2"/>
        <v>46.98</v>
      </c>
      <c r="H63" s="26">
        <f t="shared" si="0"/>
        <v>45.9</v>
      </c>
      <c r="I63" s="26">
        <f t="shared" si="3"/>
        <v>45.36</v>
      </c>
      <c r="J63" s="26">
        <f t="shared" si="4"/>
        <v>43.2</v>
      </c>
      <c r="K63" s="26">
        <f t="shared" si="5"/>
        <v>67.5</v>
      </c>
      <c r="L63" s="20"/>
      <c r="M63" s="21"/>
      <c r="N63" s="22"/>
      <c r="O63" s="21"/>
      <c r="P63" s="22"/>
      <c r="Q63" s="21"/>
      <c r="R63" s="20"/>
      <c r="S63" s="23"/>
    </row>
    <row r="64" spans="1:19" x14ac:dyDescent="0.2">
      <c r="A64" s="54"/>
      <c r="B64" s="63" t="s">
        <v>72</v>
      </c>
      <c r="C64" s="56"/>
      <c r="D64" s="56"/>
      <c r="E64" s="57"/>
      <c r="F64" s="26">
        <f t="shared" si="1"/>
        <v>0</v>
      </c>
      <c r="G64" s="26">
        <f t="shared" si="2"/>
        <v>0</v>
      </c>
      <c r="H64" s="26">
        <f t="shared" si="0"/>
        <v>0</v>
      </c>
      <c r="I64" s="26">
        <f t="shared" si="3"/>
        <v>0</v>
      </c>
      <c r="J64" s="26">
        <f t="shared" si="4"/>
        <v>0</v>
      </c>
      <c r="K64" s="26">
        <f t="shared" si="5"/>
        <v>0</v>
      </c>
      <c r="L64" s="20"/>
      <c r="M64" s="21"/>
      <c r="N64" s="22"/>
      <c r="O64" s="21"/>
      <c r="P64" s="22"/>
      <c r="Q64" s="21"/>
      <c r="R64" s="20"/>
      <c r="S64" s="23"/>
    </row>
    <row r="65" spans="1:19" x14ac:dyDescent="0.2">
      <c r="A65" s="64">
        <v>4810151017491</v>
      </c>
      <c r="B65" s="65" t="s">
        <v>73</v>
      </c>
      <c r="C65" s="60">
        <v>450</v>
      </c>
      <c r="D65" s="60">
        <v>18</v>
      </c>
      <c r="E65" s="62">
        <v>47.35</v>
      </c>
      <c r="F65" s="26">
        <f t="shared" si="1"/>
        <v>42.615000000000002</v>
      </c>
      <c r="G65" s="26">
        <f t="shared" si="2"/>
        <v>41.194499999999998</v>
      </c>
      <c r="H65" s="26">
        <f t="shared" si="0"/>
        <v>40.247500000000002</v>
      </c>
      <c r="I65" s="26">
        <f t="shared" si="3"/>
        <v>39.774000000000001</v>
      </c>
      <c r="J65" s="26">
        <f t="shared" si="4"/>
        <v>37.880000000000003</v>
      </c>
      <c r="K65" s="26">
        <f t="shared" si="5"/>
        <v>59.1875</v>
      </c>
      <c r="L65" s="20"/>
      <c r="M65" s="21"/>
      <c r="N65" s="22"/>
      <c r="O65" s="21"/>
      <c r="P65" s="22"/>
      <c r="Q65" s="21"/>
      <c r="R65" s="20"/>
      <c r="S65" s="23"/>
    </row>
    <row r="66" spans="1:19" x14ac:dyDescent="0.2">
      <c r="A66" s="64">
        <v>4810151017514</v>
      </c>
      <c r="B66" s="65" t="s">
        <v>74</v>
      </c>
      <c r="C66" s="60">
        <v>450</v>
      </c>
      <c r="D66" s="60">
        <v>18</v>
      </c>
      <c r="E66" s="62">
        <v>47.35</v>
      </c>
      <c r="F66" s="26">
        <f t="shared" si="1"/>
        <v>42.615000000000002</v>
      </c>
      <c r="G66" s="26">
        <f t="shared" si="2"/>
        <v>41.194499999999998</v>
      </c>
      <c r="H66" s="26">
        <f t="shared" si="0"/>
        <v>40.247500000000002</v>
      </c>
      <c r="I66" s="26">
        <f t="shared" si="3"/>
        <v>39.774000000000001</v>
      </c>
      <c r="J66" s="26">
        <f t="shared" si="4"/>
        <v>37.880000000000003</v>
      </c>
      <c r="K66" s="26">
        <f t="shared" si="5"/>
        <v>59.1875</v>
      </c>
      <c r="L66" s="20"/>
      <c r="M66" s="21"/>
      <c r="N66" s="22"/>
      <c r="O66" s="21"/>
      <c r="P66" s="22"/>
      <c r="Q66" s="21"/>
      <c r="R66" s="20"/>
      <c r="S66" s="23"/>
    </row>
    <row r="67" spans="1:19" x14ac:dyDescent="0.2">
      <c r="A67" s="64">
        <v>4810151017453</v>
      </c>
      <c r="B67" s="65" t="s">
        <v>75</v>
      </c>
      <c r="C67" s="60">
        <v>450</v>
      </c>
      <c r="D67" s="60">
        <v>18</v>
      </c>
      <c r="E67" s="62">
        <v>47.35</v>
      </c>
      <c r="F67" s="26">
        <f t="shared" si="1"/>
        <v>42.615000000000002</v>
      </c>
      <c r="G67" s="26">
        <f t="shared" si="2"/>
        <v>41.194499999999998</v>
      </c>
      <c r="H67" s="26">
        <f t="shared" si="0"/>
        <v>40.247500000000002</v>
      </c>
      <c r="I67" s="26">
        <f t="shared" si="3"/>
        <v>39.774000000000001</v>
      </c>
      <c r="J67" s="26">
        <f t="shared" si="4"/>
        <v>37.880000000000003</v>
      </c>
      <c r="K67" s="26">
        <f t="shared" si="5"/>
        <v>59.1875</v>
      </c>
      <c r="L67" s="20"/>
      <c r="M67" s="21"/>
      <c r="N67" s="22"/>
      <c r="O67" s="21"/>
      <c r="P67" s="22"/>
      <c r="Q67" s="21"/>
      <c r="R67" s="20"/>
      <c r="S67" s="23"/>
    </row>
    <row r="68" spans="1:19" x14ac:dyDescent="0.2">
      <c r="A68" s="64">
        <v>4810151017538</v>
      </c>
      <c r="B68" s="65" t="s">
        <v>76</v>
      </c>
      <c r="C68" s="60">
        <v>450</v>
      </c>
      <c r="D68" s="60">
        <v>18</v>
      </c>
      <c r="E68" s="62">
        <v>47.35</v>
      </c>
      <c r="F68" s="26">
        <f t="shared" si="1"/>
        <v>42.615000000000002</v>
      </c>
      <c r="G68" s="26">
        <f t="shared" si="2"/>
        <v>41.194499999999998</v>
      </c>
      <c r="H68" s="26">
        <f t="shared" si="0"/>
        <v>40.247500000000002</v>
      </c>
      <c r="I68" s="26">
        <f t="shared" si="3"/>
        <v>39.774000000000001</v>
      </c>
      <c r="J68" s="26">
        <f t="shared" si="4"/>
        <v>37.880000000000003</v>
      </c>
      <c r="K68" s="26">
        <f t="shared" si="5"/>
        <v>59.1875</v>
      </c>
      <c r="L68" s="20"/>
      <c r="M68" s="21"/>
      <c r="N68" s="22"/>
      <c r="O68" s="21"/>
      <c r="P68" s="22"/>
      <c r="Q68" s="21"/>
      <c r="R68" s="20"/>
      <c r="S68" s="23"/>
    </row>
    <row r="69" spans="1:19" x14ac:dyDescent="0.2">
      <c r="A69" s="64">
        <v>4810151017477</v>
      </c>
      <c r="B69" s="65" t="s">
        <v>77</v>
      </c>
      <c r="C69" s="60">
        <v>450</v>
      </c>
      <c r="D69" s="60">
        <v>18</v>
      </c>
      <c r="E69" s="62">
        <v>47.35</v>
      </c>
      <c r="F69" s="26">
        <f t="shared" si="1"/>
        <v>42.615000000000002</v>
      </c>
      <c r="G69" s="26">
        <f t="shared" si="2"/>
        <v>41.194499999999998</v>
      </c>
      <c r="H69" s="26">
        <f t="shared" si="0"/>
        <v>40.247500000000002</v>
      </c>
      <c r="I69" s="26">
        <f t="shared" si="3"/>
        <v>39.774000000000001</v>
      </c>
      <c r="J69" s="26">
        <f t="shared" si="4"/>
        <v>37.880000000000003</v>
      </c>
      <c r="K69" s="26">
        <f t="shared" si="5"/>
        <v>59.1875</v>
      </c>
      <c r="L69" s="20"/>
      <c r="M69" s="21"/>
      <c r="N69" s="22"/>
      <c r="O69" s="21"/>
      <c r="P69" s="22"/>
      <c r="Q69" s="21"/>
      <c r="R69" s="20"/>
      <c r="S69" s="23"/>
    </row>
    <row r="70" spans="1:19" x14ac:dyDescent="0.2">
      <c r="A70" s="64">
        <v>4810151017484</v>
      </c>
      <c r="B70" s="60" t="s">
        <v>78</v>
      </c>
      <c r="C70" s="60">
        <v>480</v>
      </c>
      <c r="D70" s="60">
        <v>15</v>
      </c>
      <c r="E70" s="62">
        <v>47.35</v>
      </c>
      <c r="F70" s="26">
        <f t="shared" si="1"/>
        <v>42.615000000000002</v>
      </c>
      <c r="G70" s="26">
        <f t="shared" si="2"/>
        <v>41.194499999999998</v>
      </c>
      <c r="H70" s="26">
        <f t="shared" ref="H70:H123" si="6">E70*0.85</f>
        <v>40.247500000000002</v>
      </c>
      <c r="I70" s="26">
        <f t="shared" si="3"/>
        <v>39.774000000000001</v>
      </c>
      <c r="J70" s="26">
        <f t="shared" si="4"/>
        <v>37.880000000000003</v>
      </c>
      <c r="K70" s="26">
        <f t="shared" si="5"/>
        <v>59.1875</v>
      </c>
      <c r="L70" s="20"/>
      <c r="M70" s="21"/>
      <c r="N70" s="22"/>
      <c r="O70" s="21"/>
      <c r="P70" s="22"/>
      <c r="Q70" s="21"/>
      <c r="R70" s="20"/>
      <c r="S70" s="23"/>
    </row>
    <row r="71" spans="1:19" x14ac:dyDescent="0.2">
      <c r="A71" s="64">
        <v>4810151017507</v>
      </c>
      <c r="B71" s="60" t="s">
        <v>79</v>
      </c>
      <c r="C71" s="60">
        <v>480</v>
      </c>
      <c r="D71" s="60">
        <v>15</v>
      </c>
      <c r="E71" s="62">
        <v>47.35</v>
      </c>
      <c r="F71" s="26">
        <f t="shared" ref="F71:F148" si="7">E71*0.9</f>
        <v>42.615000000000002</v>
      </c>
      <c r="G71" s="26">
        <f t="shared" ref="G71:G135" si="8">E71*0.87</f>
        <v>41.194499999999998</v>
      </c>
      <c r="H71" s="26">
        <f t="shared" si="6"/>
        <v>40.247500000000002</v>
      </c>
      <c r="I71" s="26">
        <f t="shared" ref="I71:I142" si="9">E71*0.84</f>
        <v>39.774000000000001</v>
      </c>
      <c r="J71" s="26">
        <f t="shared" ref="J71:J140" si="10">E71*0.8</f>
        <v>37.880000000000003</v>
      </c>
      <c r="K71" s="26">
        <f t="shared" ref="K71:K134" si="11">E71*1.25</f>
        <v>59.1875</v>
      </c>
      <c r="L71" s="20"/>
      <c r="M71" s="21"/>
      <c r="N71" s="22"/>
      <c r="O71" s="21"/>
      <c r="P71" s="22"/>
      <c r="Q71" s="21"/>
      <c r="R71" s="20"/>
      <c r="S71" s="23"/>
    </row>
    <row r="72" spans="1:19" x14ac:dyDescent="0.2">
      <c r="A72" s="64">
        <v>4810151017446</v>
      </c>
      <c r="B72" s="60" t="s">
        <v>80</v>
      </c>
      <c r="C72" s="60">
        <v>480</v>
      </c>
      <c r="D72" s="60">
        <v>15</v>
      </c>
      <c r="E72" s="62">
        <v>47.35</v>
      </c>
      <c r="F72" s="26">
        <f t="shared" si="7"/>
        <v>42.615000000000002</v>
      </c>
      <c r="G72" s="26">
        <f t="shared" si="8"/>
        <v>41.194499999999998</v>
      </c>
      <c r="H72" s="26">
        <f t="shared" si="6"/>
        <v>40.247500000000002</v>
      </c>
      <c r="I72" s="26">
        <f t="shared" si="9"/>
        <v>39.774000000000001</v>
      </c>
      <c r="J72" s="26">
        <f t="shared" si="10"/>
        <v>37.880000000000003</v>
      </c>
      <c r="K72" s="26">
        <f t="shared" si="11"/>
        <v>59.1875</v>
      </c>
      <c r="L72" s="20"/>
      <c r="M72" s="21"/>
      <c r="N72" s="22"/>
      <c r="O72" s="21"/>
      <c r="P72" s="22"/>
      <c r="Q72" s="21"/>
      <c r="R72" s="20"/>
      <c r="S72" s="23"/>
    </row>
    <row r="73" spans="1:19" x14ac:dyDescent="0.2">
      <c r="A73" s="64">
        <v>4810151017484</v>
      </c>
      <c r="B73" s="60" t="s">
        <v>81</v>
      </c>
      <c r="C73" s="60">
        <v>480</v>
      </c>
      <c r="D73" s="60">
        <v>15</v>
      </c>
      <c r="E73" s="62">
        <v>47.35</v>
      </c>
      <c r="F73" s="26">
        <f t="shared" si="7"/>
        <v>42.615000000000002</v>
      </c>
      <c r="G73" s="26">
        <f t="shared" si="8"/>
        <v>41.194499999999998</v>
      </c>
      <c r="H73" s="26">
        <f t="shared" si="6"/>
        <v>40.247500000000002</v>
      </c>
      <c r="I73" s="26">
        <f t="shared" si="9"/>
        <v>39.774000000000001</v>
      </c>
      <c r="J73" s="26">
        <f t="shared" si="10"/>
        <v>37.880000000000003</v>
      </c>
      <c r="K73" s="26">
        <f t="shared" si="11"/>
        <v>59.1875</v>
      </c>
      <c r="L73" s="20"/>
      <c r="M73" s="21"/>
      <c r="N73" s="22"/>
      <c r="O73" s="21"/>
      <c r="P73" s="22"/>
      <c r="Q73" s="21"/>
      <c r="R73" s="20"/>
      <c r="S73" s="23"/>
    </row>
    <row r="74" spans="1:19" x14ac:dyDescent="0.2">
      <c r="A74" s="64">
        <v>4810151017460</v>
      </c>
      <c r="B74" s="60" t="s">
        <v>82</v>
      </c>
      <c r="C74" s="60">
        <v>480</v>
      </c>
      <c r="D74" s="60">
        <v>15</v>
      </c>
      <c r="E74" s="62">
        <v>47.35</v>
      </c>
      <c r="F74" s="26">
        <f t="shared" si="7"/>
        <v>42.615000000000002</v>
      </c>
      <c r="G74" s="26">
        <f t="shared" si="8"/>
        <v>41.194499999999998</v>
      </c>
      <c r="H74" s="26">
        <f t="shared" si="6"/>
        <v>40.247500000000002</v>
      </c>
      <c r="I74" s="26">
        <f t="shared" si="9"/>
        <v>39.774000000000001</v>
      </c>
      <c r="J74" s="26">
        <f t="shared" si="10"/>
        <v>37.880000000000003</v>
      </c>
      <c r="K74" s="26">
        <f t="shared" si="11"/>
        <v>59.1875</v>
      </c>
      <c r="L74" s="20"/>
      <c r="M74" s="21"/>
      <c r="N74" s="22"/>
      <c r="O74" s="21"/>
      <c r="P74" s="22"/>
      <c r="Q74" s="21"/>
      <c r="R74" s="20"/>
      <c r="S74" s="23"/>
    </row>
    <row r="75" spans="1:19" x14ac:dyDescent="0.2">
      <c r="A75" s="27"/>
      <c r="B75" s="24" t="s">
        <v>83</v>
      </c>
      <c r="C75" s="25"/>
      <c r="D75" s="25"/>
      <c r="E75" s="26"/>
      <c r="F75" s="26">
        <f t="shared" si="7"/>
        <v>0</v>
      </c>
      <c r="G75" s="26">
        <f t="shared" si="8"/>
        <v>0</v>
      </c>
      <c r="H75" s="26">
        <f t="shared" si="6"/>
        <v>0</v>
      </c>
      <c r="I75" s="26">
        <f t="shared" si="9"/>
        <v>0</v>
      </c>
      <c r="J75" s="26">
        <f t="shared" si="10"/>
        <v>0</v>
      </c>
      <c r="K75" s="26">
        <f t="shared" si="11"/>
        <v>0</v>
      </c>
      <c r="L75" s="20"/>
      <c r="M75" s="21"/>
      <c r="N75" s="22"/>
      <c r="O75" s="21"/>
      <c r="P75" s="22"/>
      <c r="Q75" s="21"/>
      <c r="R75" s="20"/>
      <c r="S75" s="23"/>
    </row>
    <row r="76" spans="1:19" x14ac:dyDescent="0.2">
      <c r="A76" s="27">
        <v>4810151002633</v>
      </c>
      <c r="B76" s="23" t="s">
        <v>84</v>
      </c>
      <c r="C76" s="25">
        <v>100</v>
      </c>
      <c r="D76" s="25">
        <v>15</v>
      </c>
      <c r="E76" s="26">
        <v>44.2</v>
      </c>
      <c r="F76" s="26">
        <f t="shared" si="7"/>
        <v>39.78</v>
      </c>
      <c r="G76" s="26">
        <f t="shared" si="8"/>
        <v>38.454000000000001</v>
      </c>
      <c r="H76" s="26">
        <f t="shared" si="6"/>
        <v>37.57</v>
      </c>
      <c r="I76" s="26">
        <f t="shared" si="9"/>
        <v>37.128</v>
      </c>
      <c r="J76" s="26">
        <f t="shared" si="10"/>
        <v>35.360000000000007</v>
      </c>
      <c r="K76" s="26">
        <f t="shared" si="11"/>
        <v>55.25</v>
      </c>
      <c r="L76" s="20"/>
      <c r="M76" s="21"/>
      <c r="N76" s="22"/>
      <c r="O76" s="21"/>
      <c r="P76" s="22"/>
      <c r="Q76" s="21"/>
      <c r="R76" s="20"/>
      <c r="S76" s="23"/>
    </row>
    <row r="77" spans="1:19" x14ac:dyDescent="0.2">
      <c r="A77" s="27">
        <v>4810151004644</v>
      </c>
      <c r="B77" s="28" t="s">
        <v>85</v>
      </c>
      <c r="C77" s="25">
        <v>250</v>
      </c>
      <c r="D77" s="25">
        <v>9</v>
      </c>
      <c r="E77" s="26">
        <v>41.7</v>
      </c>
      <c r="F77" s="26">
        <f t="shared" si="7"/>
        <v>37.53</v>
      </c>
      <c r="G77" s="26">
        <f t="shared" si="8"/>
        <v>36.279000000000003</v>
      </c>
      <c r="H77" s="26">
        <f t="shared" si="6"/>
        <v>35.445</v>
      </c>
      <c r="I77" s="26">
        <f t="shared" si="9"/>
        <v>35.027999999999999</v>
      </c>
      <c r="J77" s="26">
        <f t="shared" si="10"/>
        <v>33.360000000000007</v>
      </c>
      <c r="K77" s="26">
        <f t="shared" si="11"/>
        <v>52.125</v>
      </c>
      <c r="L77" s="20"/>
      <c r="M77" s="21"/>
      <c r="N77" s="22"/>
      <c r="O77" s="21"/>
      <c r="P77" s="22"/>
      <c r="Q77" s="21"/>
      <c r="R77" s="20"/>
      <c r="S77" s="23"/>
    </row>
    <row r="78" spans="1:19" x14ac:dyDescent="0.2">
      <c r="A78" s="27">
        <v>4810151005726</v>
      </c>
      <c r="B78" s="23" t="s">
        <v>86</v>
      </c>
      <c r="C78" s="25">
        <v>100</v>
      </c>
      <c r="D78" s="25">
        <v>15</v>
      </c>
      <c r="E78" s="26">
        <v>35.299999999999997</v>
      </c>
      <c r="F78" s="26">
        <f t="shared" si="7"/>
        <v>31.77</v>
      </c>
      <c r="G78" s="26">
        <f t="shared" si="8"/>
        <v>30.710999999999999</v>
      </c>
      <c r="H78" s="26">
        <f t="shared" si="6"/>
        <v>30.004999999999995</v>
      </c>
      <c r="I78" s="26">
        <f t="shared" si="9"/>
        <v>29.651999999999997</v>
      </c>
      <c r="J78" s="26">
        <f t="shared" si="10"/>
        <v>28.24</v>
      </c>
      <c r="K78" s="26">
        <f t="shared" si="11"/>
        <v>44.125</v>
      </c>
      <c r="L78" s="20"/>
      <c r="M78" s="21"/>
      <c r="N78" s="22"/>
      <c r="O78" s="21"/>
      <c r="P78" s="22"/>
      <c r="Q78" s="21"/>
      <c r="R78" s="20"/>
      <c r="S78" s="23"/>
    </row>
    <row r="79" spans="1:19" x14ac:dyDescent="0.2">
      <c r="A79" s="27">
        <v>4810151004446</v>
      </c>
      <c r="B79" s="28" t="s">
        <v>87</v>
      </c>
      <c r="C79" s="25">
        <v>100</v>
      </c>
      <c r="D79" s="25">
        <v>15</v>
      </c>
      <c r="E79" s="26">
        <v>34.549999999999997</v>
      </c>
      <c r="F79" s="26">
        <f t="shared" si="7"/>
        <v>31.094999999999999</v>
      </c>
      <c r="G79" s="26">
        <f t="shared" si="8"/>
        <v>30.058499999999999</v>
      </c>
      <c r="H79" s="26">
        <f t="shared" si="6"/>
        <v>29.367499999999996</v>
      </c>
      <c r="I79" s="26">
        <f t="shared" si="9"/>
        <v>29.021999999999995</v>
      </c>
      <c r="J79" s="26">
        <f t="shared" si="10"/>
        <v>27.64</v>
      </c>
      <c r="K79" s="26">
        <f t="shared" si="11"/>
        <v>43.1875</v>
      </c>
      <c r="L79" s="20"/>
      <c r="M79" s="21"/>
      <c r="N79" s="22"/>
      <c r="O79" s="21"/>
      <c r="P79" s="22"/>
      <c r="Q79" s="21"/>
      <c r="R79" s="20"/>
      <c r="S79" s="23"/>
    </row>
    <row r="80" spans="1:19" x14ac:dyDescent="0.2">
      <c r="A80" s="27">
        <v>4810151004521</v>
      </c>
      <c r="B80" s="28" t="s">
        <v>88</v>
      </c>
      <c r="C80" s="25">
        <v>100</v>
      </c>
      <c r="D80" s="25">
        <v>15</v>
      </c>
      <c r="E80" s="26">
        <v>35.299999999999997</v>
      </c>
      <c r="F80" s="26">
        <f t="shared" si="7"/>
        <v>31.77</v>
      </c>
      <c r="G80" s="26">
        <f t="shared" si="8"/>
        <v>30.710999999999999</v>
      </c>
      <c r="H80" s="26">
        <f t="shared" si="6"/>
        <v>30.004999999999995</v>
      </c>
      <c r="I80" s="26">
        <f t="shared" si="9"/>
        <v>29.651999999999997</v>
      </c>
      <c r="J80" s="26">
        <f t="shared" si="10"/>
        <v>28.24</v>
      </c>
      <c r="K80" s="26">
        <f t="shared" si="11"/>
        <v>44.125</v>
      </c>
      <c r="L80" s="20"/>
      <c r="M80" s="21"/>
      <c r="N80" s="22"/>
      <c r="O80" s="21"/>
      <c r="P80" s="22"/>
      <c r="Q80" s="21"/>
      <c r="R80" s="20"/>
      <c r="S80" s="23"/>
    </row>
    <row r="81" spans="1:19" x14ac:dyDescent="0.2">
      <c r="A81" s="27">
        <v>4810151002640</v>
      </c>
      <c r="B81" s="23" t="s">
        <v>89</v>
      </c>
      <c r="C81" s="25">
        <v>100</v>
      </c>
      <c r="D81" s="25">
        <v>15</v>
      </c>
      <c r="E81" s="26">
        <v>42.6</v>
      </c>
      <c r="F81" s="26">
        <f t="shared" si="7"/>
        <v>38.340000000000003</v>
      </c>
      <c r="G81" s="26">
        <f t="shared" si="8"/>
        <v>37.061999999999998</v>
      </c>
      <c r="H81" s="26">
        <f t="shared" si="6"/>
        <v>36.21</v>
      </c>
      <c r="I81" s="26">
        <f t="shared" si="9"/>
        <v>35.783999999999999</v>
      </c>
      <c r="J81" s="26">
        <f t="shared" si="10"/>
        <v>34.080000000000005</v>
      </c>
      <c r="K81" s="26">
        <f t="shared" si="11"/>
        <v>53.25</v>
      </c>
      <c r="L81" s="20"/>
      <c r="M81" s="21"/>
      <c r="N81" s="22"/>
      <c r="O81" s="21"/>
      <c r="P81" s="22"/>
      <c r="Q81" s="21"/>
      <c r="R81" s="20"/>
      <c r="S81" s="23"/>
    </row>
    <row r="82" spans="1:19" x14ac:dyDescent="0.2">
      <c r="A82" s="27">
        <v>4810151004408</v>
      </c>
      <c r="B82" s="28" t="s">
        <v>90</v>
      </c>
      <c r="C82" s="25">
        <v>100</v>
      </c>
      <c r="D82" s="25">
        <v>15</v>
      </c>
      <c r="E82" s="26">
        <v>35.299999999999997</v>
      </c>
      <c r="F82" s="26">
        <f t="shared" si="7"/>
        <v>31.77</v>
      </c>
      <c r="G82" s="26">
        <f t="shared" si="8"/>
        <v>30.710999999999999</v>
      </c>
      <c r="H82" s="26">
        <f t="shared" si="6"/>
        <v>30.004999999999995</v>
      </c>
      <c r="I82" s="26">
        <f t="shared" si="9"/>
        <v>29.651999999999997</v>
      </c>
      <c r="J82" s="26">
        <f t="shared" si="10"/>
        <v>28.24</v>
      </c>
      <c r="K82" s="26">
        <f t="shared" si="11"/>
        <v>44.125</v>
      </c>
      <c r="L82" s="20"/>
      <c r="M82" s="21"/>
      <c r="N82" s="22"/>
      <c r="O82" s="21"/>
      <c r="P82" s="22"/>
      <c r="Q82" s="21"/>
      <c r="R82" s="20"/>
      <c r="S82" s="23"/>
    </row>
    <row r="83" spans="1:19" x14ac:dyDescent="0.2">
      <c r="A83" s="27">
        <v>4810151002619</v>
      </c>
      <c r="B83" s="23" t="s">
        <v>91</v>
      </c>
      <c r="C83" s="25">
        <v>100</v>
      </c>
      <c r="D83" s="25">
        <v>15</v>
      </c>
      <c r="E83" s="26">
        <v>52.25</v>
      </c>
      <c r="F83" s="26">
        <f t="shared" si="7"/>
        <v>47.024999999999999</v>
      </c>
      <c r="G83" s="26">
        <f t="shared" si="8"/>
        <v>45.457500000000003</v>
      </c>
      <c r="H83" s="26">
        <f t="shared" si="6"/>
        <v>44.412500000000001</v>
      </c>
      <c r="I83" s="26">
        <f t="shared" si="9"/>
        <v>43.89</v>
      </c>
      <c r="J83" s="26">
        <f t="shared" si="10"/>
        <v>41.800000000000004</v>
      </c>
      <c r="K83" s="26">
        <f t="shared" si="11"/>
        <v>65.3125</v>
      </c>
      <c r="L83" s="20"/>
      <c r="M83" s="21"/>
      <c r="N83" s="22"/>
      <c r="O83" s="21"/>
      <c r="P83" s="22"/>
      <c r="Q83" s="21"/>
      <c r="R83" s="20"/>
      <c r="S83" s="23"/>
    </row>
    <row r="84" spans="1:19" x14ac:dyDescent="0.2">
      <c r="A84" s="27">
        <v>4810151002626</v>
      </c>
      <c r="B84" s="23" t="s">
        <v>92</v>
      </c>
      <c r="C84" s="25">
        <v>100</v>
      </c>
      <c r="D84" s="25">
        <v>15</v>
      </c>
      <c r="E84" s="26">
        <v>42.6</v>
      </c>
      <c r="F84" s="26">
        <f t="shared" si="7"/>
        <v>38.340000000000003</v>
      </c>
      <c r="G84" s="26">
        <f t="shared" si="8"/>
        <v>37.061999999999998</v>
      </c>
      <c r="H84" s="26">
        <f t="shared" si="6"/>
        <v>36.21</v>
      </c>
      <c r="I84" s="26">
        <f t="shared" si="9"/>
        <v>35.783999999999999</v>
      </c>
      <c r="J84" s="26">
        <f t="shared" si="10"/>
        <v>34.080000000000005</v>
      </c>
      <c r="K84" s="26">
        <f t="shared" si="11"/>
        <v>53.25</v>
      </c>
      <c r="L84" s="20"/>
      <c r="M84" s="21"/>
      <c r="N84" s="22"/>
      <c r="O84" s="21"/>
      <c r="P84" s="22"/>
      <c r="Q84" s="21"/>
      <c r="R84" s="20"/>
      <c r="S84" s="23"/>
    </row>
    <row r="85" spans="1:19" x14ac:dyDescent="0.2">
      <c r="A85" s="27">
        <v>4810151005696</v>
      </c>
      <c r="B85" s="23" t="s">
        <v>93</v>
      </c>
      <c r="C85" s="25">
        <v>100</v>
      </c>
      <c r="D85" s="25">
        <v>15</v>
      </c>
      <c r="E85" s="26">
        <v>42</v>
      </c>
      <c r="F85" s="26">
        <f t="shared" si="7"/>
        <v>37.800000000000004</v>
      </c>
      <c r="G85" s="26">
        <f t="shared" si="8"/>
        <v>36.54</v>
      </c>
      <c r="H85" s="26">
        <f t="shared" si="6"/>
        <v>35.699999999999996</v>
      </c>
      <c r="I85" s="26">
        <f t="shared" si="9"/>
        <v>35.28</v>
      </c>
      <c r="J85" s="26">
        <f t="shared" si="10"/>
        <v>33.6</v>
      </c>
      <c r="K85" s="26">
        <f t="shared" si="11"/>
        <v>52.5</v>
      </c>
      <c r="L85" s="20"/>
      <c r="M85" s="21"/>
      <c r="N85" s="22"/>
      <c r="O85" s="21"/>
      <c r="P85" s="22"/>
      <c r="Q85" s="21"/>
      <c r="R85" s="20"/>
      <c r="S85" s="23"/>
    </row>
    <row r="86" spans="1:19" x14ac:dyDescent="0.2">
      <c r="A86" s="27"/>
      <c r="B86" s="35" t="s">
        <v>94</v>
      </c>
      <c r="C86" s="25"/>
      <c r="D86" s="25"/>
      <c r="E86" s="26"/>
      <c r="F86" s="26">
        <f t="shared" si="7"/>
        <v>0</v>
      </c>
      <c r="G86" s="26">
        <f t="shared" si="8"/>
        <v>0</v>
      </c>
      <c r="H86" s="26">
        <f t="shared" si="6"/>
        <v>0</v>
      </c>
      <c r="I86" s="26">
        <f t="shared" si="9"/>
        <v>0</v>
      </c>
      <c r="J86" s="26">
        <f t="shared" si="10"/>
        <v>0</v>
      </c>
      <c r="K86" s="26">
        <f t="shared" si="11"/>
        <v>0</v>
      </c>
      <c r="L86" s="20"/>
      <c r="M86" s="21"/>
      <c r="N86" s="22"/>
      <c r="O86" s="21"/>
      <c r="P86" s="22"/>
      <c r="Q86" s="21"/>
      <c r="R86" s="20"/>
      <c r="S86" s="23"/>
    </row>
    <row r="87" spans="1:19" x14ac:dyDescent="0.2">
      <c r="A87" s="66">
        <v>4810151024604</v>
      </c>
      <c r="B87" s="67" t="s">
        <v>95</v>
      </c>
      <c r="C87" s="25"/>
      <c r="D87" s="25"/>
      <c r="E87" s="26">
        <v>46.5</v>
      </c>
      <c r="F87" s="26">
        <f t="shared" si="7"/>
        <v>41.85</v>
      </c>
      <c r="G87" s="26">
        <f t="shared" si="8"/>
        <v>40.454999999999998</v>
      </c>
      <c r="H87" s="26">
        <f t="shared" si="6"/>
        <v>39.524999999999999</v>
      </c>
      <c r="I87" s="26">
        <f t="shared" si="9"/>
        <v>39.059999999999995</v>
      </c>
      <c r="J87" s="26">
        <f t="shared" si="10"/>
        <v>37.200000000000003</v>
      </c>
      <c r="K87" s="26">
        <f t="shared" si="11"/>
        <v>58.125</v>
      </c>
      <c r="L87" s="20"/>
      <c r="M87" s="21"/>
      <c r="N87" s="22"/>
      <c r="O87" s="21"/>
      <c r="P87" s="22"/>
      <c r="Q87" s="21"/>
      <c r="R87" s="20"/>
      <c r="S87" s="23"/>
    </row>
    <row r="88" spans="1:19" x14ac:dyDescent="0.2">
      <c r="A88" s="66">
        <v>4810151024611</v>
      </c>
      <c r="B88" s="67" t="s">
        <v>96</v>
      </c>
      <c r="C88" s="25"/>
      <c r="D88" s="25"/>
      <c r="E88" s="26">
        <v>50.7</v>
      </c>
      <c r="F88" s="26">
        <f t="shared" si="7"/>
        <v>45.63</v>
      </c>
      <c r="G88" s="26">
        <f t="shared" si="8"/>
        <v>44.109000000000002</v>
      </c>
      <c r="H88" s="26">
        <f t="shared" si="6"/>
        <v>43.094999999999999</v>
      </c>
      <c r="I88" s="26">
        <f t="shared" si="9"/>
        <v>42.588000000000001</v>
      </c>
      <c r="J88" s="26">
        <f t="shared" si="10"/>
        <v>40.56</v>
      </c>
      <c r="K88" s="26">
        <f t="shared" si="11"/>
        <v>63.375</v>
      </c>
      <c r="L88" s="20"/>
      <c r="M88" s="21"/>
      <c r="N88" s="22"/>
      <c r="O88" s="21"/>
      <c r="P88" s="22"/>
      <c r="Q88" s="21"/>
      <c r="R88" s="20"/>
      <c r="S88" s="23"/>
    </row>
    <row r="89" spans="1:19" x14ac:dyDescent="0.2">
      <c r="A89" s="66">
        <v>4810151024598</v>
      </c>
      <c r="B89" s="67" t="s">
        <v>97</v>
      </c>
      <c r="C89" s="25"/>
      <c r="D89" s="25"/>
      <c r="E89" s="26">
        <v>45.65</v>
      </c>
      <c r="F89" s="26">
        <f t="shared" si="7"/>
        <v>41.085000000000001</v>
      </c>
      <c r="G89" s="26">
        <f t="shared" si="8"/>
        <v>39.715499999999999</v>
      </c>
      <c r="H89" s="26">
        <f t="shared" si="6"/>
        <v>38.802499999999995</v>
      </c>
      <c r="I89" s="26">
        <f t="shared" si="9"/>
        <v>38.345999999999997</v>
      </c>
      <c r="J89" s="26">
        <f t="shared" si="10"/>
        <v>36.520000000000003</v>
      </c>
      <c r="K89" s="26">
        <f t="shared" si="11"/>
        <v>57.0625</v>
      </c>
      <c r="L89" s="20"/>
      <c r="M89" s="21"/>
      <c r="N89" s="22"/>
      <c r="O89" s="21"/>
      <c r="P89" s="22"/>
      <c r="Q89" s="21"/>
      <c r="R89" s="20"/>
      <c r="S89" s="23"/>
    </row>
    <row r="90" spans="1:19" x14ac:dyDescent="0.2">
      <c r="A90" s="66">
        <v>4810151024635</v>
      </c>
      <c r="B90" s="68" t="s">
        <v>98</v>
      </c>
      <c r="C90" s="25"/>
      <c r="D90" s="25"/>
      <c r="E90" s="26">
        <v>85.4</v>
      </c>
      <c r="F90" s="26">
        <f t="shared" si="7"/>
        <v>76.860000000000014</v>
      </c>
      <c r="G90" s="26">
        <f t="shared" si="8"/>
        <v>74.298000000000002</v>
      </c>
      <c r="H90" s="26">
        <f t="shared" si="6"/>
        <v>72.59</v>
      </c>
      <c r="I90" s="26">
        <f t="shared" si="9"/>
        <v>71.736000000000004</v>
      </c>
      <c r="J90" s="26">
        <f t="shared" si="10"/>
        <v>68.320000000000007</v>
      </c>
      <c r="K90" s="26">
        <f t="shared" si="11"/>
        <v>106.75</v>
      </c>
      <c r="L90" s="20"/>
      <c r="M90" s="21"/>
      <c r="N90" s="22"/>
      <c r="O90" s="21"/>
      <c r="P90" s="22"/>
      <c r="Q90" s="21"/>
      <c r="R90" s="20"/>
      <c r="S90" s="23"/>
    </row>
    <row r="91" spans="1:19" x14ac:dyDescent="0.2">
      <c r="A91" s="69">
        <v>4810151027575</v>
      </c>
      <c r="B91" s="70" t="s">
        <v>99</v>
      </c>
      <c r="C91" s="32"/>
      <c r="D91" s="71">
        <v>20</v>
      </c>
      <c r="E91" s="26">
        <v>72.7</v>
      </c>
      <c r="F91" s="26">
        <f t="shared" si="7"/>
        <v>65.430000000000007</v>
      </c>
      <c r="G91" s="26">
        <f t="shared" si="8"/>
        <v>63.249000000000002</v>
      </c>
      <c r="H91" s="26">
        <f t="shared" si="6"/>
        <v>61.795000000000002</v>
      </c>
      <c r="I91" s="26">
        <f t="shared" si="9"/>
        <v>61.067999999999998</v>
      </c>
      <c r="J91" s="26">
        <f t="shared" si="10"/>
        <v>58.160000000000004</v>
      </c>
      <c r="K91" s="26">
        <f t="shared" si="11"/>
        <v>90.875</v>
      </c>
      <c r="L91" s="20"/>
      <c r="M91" s="21"/>
      <c r="N91" s="22"/>
      <c r="O91" s="21"/>
      <c r="P91" s="22"/>
      <c r="Q91" s="21"/>
      <c r="R91" s="20"/>
      <c r="S91" s="23"/>
    </row>
    <row r="92" spans="1:19" x14ac:dyDescent="0.2">
      <c r="A92" s="69">
        <v>4810151027568</v>
      </c>
      <c r="B92" s="70" t="s">
        <v>100</v>
      </c>
      <c r="C92" s="32"/>
      <c r="D92" s="71">
        <v>20</v>
      </c>
      <c r="E92" s="26">
        <v>64.3</v>
      </c>
      <c r="F92" s="26">
        <f t="shared" si="7"/>
        <v>57.87</v>
      </c>
      <c r="G92" s="26">
        <f t="shared" si="8"/>
        <v>55.940999999999995</v>
      </c>
      <c r="H92" s="26">
        <f t="shared" si="6"/>
        <v>54.654999999999994</v>
      </c>
      <c r="I92" s="26">
        <f t="shared" si="9"/>
        <v>54.011999999999993</v>
      </c>
      <c r="J92" s="26">
        <f t="shared" si="10"/>
        <v>51.44</v>
      </c>
      <c r="K92" s="26">
        <f t="shared" si="11"/>
        <v>80.375</v>
      </c>
      <c r="L92" s="20"/>
      <c r="M92" s="21"/>
      <c r="N92" s="22"/>
      <c r="O92" s="21"/>
      <c r="P92" s="22"/>
      <c r="Q92" s="21"/>
      <c r="R92" s="20"/>
      <c r="S92" s="23"/>
    </row>
    <row r="93" spans="1:19" x14ac:dyDescent="0.2">
      <c r="A93" s="69">
        <v>4810151027599</v>
      </c>
      <c r="B93" s="70" t="s">
        <v>101</v>
      </c>
      <c r="C93" s="32"/>
      <c r="D93" s="71">
        <v>20</v>
      </c>
      <c r="E93" s="26">
        <v>46.5</v>
      </c>
      <c r="F93" s="26">
        <f t="shared" si="7"/>
        <v>41.85</v>
      </c>
      <c r="G93" s="26">
        <f t="shared" si="8"/>
        <v>40.454999999999998</v>
      </c>
      <c r="H93" s="26">
        <f t="shared" si="6"/>
        <v>39.524999999999999</v>
      </c>
      <c r="I93" s="26">
        <f t="shared" si="9"/>
        <v>39.059999999999995</v>
      </c>
      <c r="J93" s="26">
        <f t="shared" si="10"/>
        <v>37.200000000000003</v>
      </c>
      <c r="K93" s="26">
        <f t="shared" si="11"/>
        <v>58.125</v>
      </c>
      <c r="L93" s="20"/>
      <c r="M93" s="21"/>
      <c r="N93" s="22"/>
      <c r="O93" s="21"/>
      <c r="P93" s="22"/>
      <c r="Q93" s="21"/>
      <c r="R93" s="20"/>
      <c r="S93" s="23"/>
    </row>
    <row r="94" spans="1:19" x14ac:dyDescent="0.2">
      <c r="A94" s="69">
        <v>4810151027582</v>
      </c>
      <c r="B94" s="70" t="s">
        <v>102</v>
      </c>
      <c r="C94" s="32"/>
      <c r="D94" s="71">
        <v>20</v>
      </c>
      <c r="E94" s="26">
        <v>72.7</v>
      </c>
      <c r="F94" s="26">
        <f t="shared" si="7"/>
        <v>65.430000000000007</v>
      </c>
      <c r="G94" s="26">
        <f t="shared" si="8"/>
        <v>63.249000000000002</v>
      </c>
      <c r="H94" s="26">
        <f t="shared" si="6"/>
        <v>61.795000000000002</v>
      </c>
      <c r="I94" s="26">
        <f t="shared" si="9"/>
        <v>61.067999999999998</v>
      </c>
      <c r="J94" s="26">
        <f t="shared" si="10"/>
        <v>58.160000000000004</v>
      </c>
      <c r="K94" s="26">
        <f t="shared" si="11"/>
        <v>90.875</v>
      </c>
      <c r="L94" s="20"/>
      <c r="M94" s="21"/>
      <c r="N94" s="22"/>
      <c r="O94" s="21"/>
      <c r="P94" s="22"/>
      <c r="Q94" s="21"/>
      <c r="R94" s="20"/>
      <c r="S94" s="23"/>
    </row>
    <row r="95" spans="1:19" x14ac:dyDescent="0.2">
      <c r="A95" s="72"/>
      <c r="B95" s="73" t="s">
        <v>103</v>
      </c>
      <c r="C95" s="25"/>
      <c r="D95" s="25"/>
      <c r="E95" s="26"/>
      <c r="F95" s="26">
        <f t="shared" si="7"/>
        <v>0</v>
      </c>
      <c r="G95" s="26">
        <f t="shared" si="8"/>
        <v>0</v>
      </c>
      <c r="H95" s="26">
        <f t="shared" si="6"/>
        <v>0</v>
      </c>
      <c r="I95" s="26">
        <f t="shared" si="9"/>
        <v>0</v>
      </c>
      <c r="J95" s="26">
        <f t="shared" si="10"/>
        <v>0</v>
      </c>
      <c r="K95" s="26">
        <f t="shared" si="11"/>
        <v>0</v>
      </c>
      <c r="L95" s="20"/>
      <c r="M95" s="21"/>
      <c r="N95" s="22"/>
      <c r="O95" s="21"/>
      <c r="P95" s="22"/>
      <c r="Q95" s="21"/>
      <c r="R95" s="20"/>
      <c r="S95" s="23"/>
    </row>
    <row r="96" spans="1:19" x14ac:dyDescent="0.2">
      <c r="A96" s="66">
        <v>4810151024291</v>
      </c>
      <c r="B96" s="67" t="s">
        <v>104</v>
      </c>
      <c r="C96" s="25"/>
      <c r="D96" s="25"/>
      <c r="E96" s="26">
        <v>62.6</v>
      </c>
      <c r="F96" s="26">
        <f t="shared" si="7"/>
        <v>56.34</v>
      </c>
      <c r="G96" s="26">
        <f t="shared" si="8"/>
        <v>54.462000000000003</v>
      </c>
      <c r="H96" s="26">
        <f t="shared" si="6"/>
        <v>53.21</v>
      </c>
      <c r="I96" s="26">
        <f t="shared" si="9"/>
        <v>52.583999999999996</v>
      </c>
      <c r="J96" s="26">
        <f t="shared" si="10"/>
        <v>50.080000000000005</v>
      </c>
      <c r="K96" s="26">
        <f t="shared" si="11"/>
        <v>78.25</v>
      </c>
      <c r="L96" s="20"/>
      <c r="M96" s="21"/>
      <c r="N96" s="22"/>
      <c r="O96" s="21"/>
      <c r="P96" s="22"/>
      <c r="Q96" s="21"/>
      <c r="R96" s="20"/>
      <c r="S96" s="23"/>
    </row>
    <row r="97" spans="1:19" x14ac:dyDescent="0.2">
      <c r="A97" s="66">
        <v>4810151024307</v>
      </c>
      <c r="B97" s="67" t="s">
        <v>105</v>
      </c>
      <c r="C97" s="25"/>
      <c r="D97" s="25"/>
      <c r="E97" s="26">
        <v>83.7</v>
      </c>
      <c r="F97" s="26">
        <f t="shared" si="7"/>
        <v>75.33</v>
      </c>
      <c r="G97" s="26">
        <f t="shared" si="8"/>
        <v>72.819000000000003</v>
      </c>
      <c r="H97" s="26">
        <f t="shared" si="6"/>
        <v>71.144999999999996</v>
      </c>
      <c r="I97" s="26">
        <f t="shared" si="9"/>
        <v>70.307999999999993</v>
      </c>
      <c r="J97" s="26">
        <f t="shared" si="10"/>
        <v>66.960000000000008</v>
      </c>
      <c r="K97" s="26">
        <f t="shared" si="11"/>
        <v>104.625</v>
      </c>
      <c r="L97" s="20"/>
      <c r="M97" s="21"/>
      <c r="N97" s="22"/>
      <c r="O97" s="21"/>
      <c r="P97" s="22"/>
      <c r="Q97" s="21"/>
      <c r="R97" s="20"/>
      <c r="S97" s="23"/>
    </row>
    <row r="98" spans="1:19" x14ac:dyDescent="0.2">
      <c r="A98" s="66">
        <v>4810151024345</v>
      </c>
      <c r="B98" s="74" t="s">
        <v>106</v>
      </c>
      <c r="C98" s="25"/>
      <c r="D98" s="25"/>
      <c r="E98" s="26">
        <v>84.55</v>
      </c>
      <c r="F98" s="26">
        <f t="shared" si="7"/>
        <v>76.094999999999999</v>
      </c>
      <c r="G98" s="26">
        <f t="shared" si="8"/>
        <v>73.558499999999995</v>
      </c>
      <c r="H98" s="26">
        <f t="shared" si="6"/>
        <v>71.867499999999993</v>
      </c>
      <c r="I98" s="26">
        <f t="shared" si="9"/>
        <v>71.021999999999991</v>
      </c>
      <c r="J98" s="26">
        <f t="shared" si="10"/>
        <v>67.64</v>
      </c>
      <c r="K98" s="26">
        <f t="shared" si="11"/>
        <v>105.6875</v>
      </c>
      <c r="L98" s="20"/>
      <c r="M98" s="21"/>
      <c r="N98" s="22"/>
      <c r="O98" s="21"/>
      <c r="P98" s="22"/>
      <c r="Q98" s="21"/>
      <c r="R98" s="20"/>
      <c r="S98" s="23"/>
    </row>
    <row r="99" spans="1:19" x14ac:dyDescent="0.2">
      <c r="A99" s="66">
        <v>4810151024352</v>
      </c>
      <c r="B99" s="74" t="s">
        <v>107</v>
      </c>
      <c r="C99" s="25"/>
      <c r="D99" s="25"/>
      <c r="E99" s="26">
        <v>72.8</v>
      </c>
      <c r="F99" s="26">
        <f t="shared" si="7"/>
        <v>65.52</v>
      </c>
      <c r="G99" s="26">
        <f t="shared" si="8"/>
        <v>63.335999999999999</v>
      </c>
      <c r="H99" s="26">
        <f t="shared" si="6"/>
        <v>61.879999999999995</v>
      </c>
      <c r="I99" s="26">
        <f t="shared" si="9"/>
        <v>61.151999999999994</v>
      </c>
      <c r="J99" s="26">
        <f t="shared" si="10"/>
        <v>58.24</v>
      </c>
      <c r="K99" s="26">
        <f t="shared" si="11"/>
        <v>91</v>
      </c>
      <c r="L99" s="20"/>
      <c r="M99" s="21"/>
      <c r="N99" s="22"/>
      <c r="O99" s="21"/>
      <c r="P99" s="22"/>
      <c r="Q99" s="21"/>
      <c r="R99" s="20"/>
      <c r="S99" s="23"/>
    </row>
    <row r="100" spans="1:19" x14ac:dyDescent="0.2">
      <c r="A100" s="66">
        <v>4810151024369</v>
      </c>
      <c r="B100" s="67" t="s">
        <v>108</v>
      </c>
      <c r="C100" s="25"/>
      <c r="D100" s="25"/>
      <c r="E100" s="26">
        <v>77</v>
      </c>
      <c r="F100" s="26">
        <f t="shared" si="7"/>
        <v>69.3</v>
      </c>
      <c r="G100" s="26">
        <f t="shared" si="8"/>
        <v>66.989999999999995</v>
      </c>
      <c r="H100" s="26">
        <f t="shared" si="6"/>
        <v>65.45</v>
      </c>
      <c r="I100" s="26">
        <f t="shared" si="9"/>
        <v>64.679999999999993</v>
      </c>
      <c r="J100" s="26">
        <f t="shared" si="10"/>
        <v>61.6</v>
      </c>
      <c r="K100" s="26">
        <f t="shared" si="11"/>
        <v>96.25</v>
      </c>
      <c r="L100" s="20"/>
      <c r="M100" s="21"/>
      <c r="N100" s="22"/>
      <c r="O100" s="21"/>
      <c r="P100" s="22"/>
      <c r="Q100" s="21"/>
      <c r="R100" s="20"/>
      <c r="S100" s="23"/>
    </row>
    <row r="101" spans="1:19" x14ac:dyDescent="0.2">
      <c r="A101" s="66">
        <v>4810151024314</v>
      </c>
      <c r="B101" s="67" t="s">
        <v>109</v>
      </c>
      <c r="C101" s="25"/>
      <c r="D101" s="25"/>
      <c r="E101" s="26">
        <v>66</v>
      </c>
      <c r="F101" s="26">
        <f t="shared" si="7"/>
        <v>59.4</v>
      </c>
      <c r="G101" s="26">
        <f t="shared" si="8"/>
        <v>57.42</v>
      </c>
      <c r="H101" s="26">
        <f t="shared" si="6"/>
        <v>56.1</v>
      </c>
      <c r="I101" s="26">
        <f t="shared" si="9"/>
        <v>55.44</v>
      </c>
      <c r="J101" s="26">
        <f t="shared" si="10"/>
        <v>52.800000000000004</v>
      </c>
      <c r="K101" s="26">
        <f t="shared" si="11"/>
        <v>82.5</v>
      </c>
      <c r="L101" s="20"/>
      <c r="M101" s="21"/>
      <c r="N101" s="22"/>
      <c r="O101" s="21"/>
      <c r="P101" s="22"/>
      <c r="Q101" s="21"/>
      <c r="R101" s="20"/>
      <c r="S101" s="23"/>
    </row>
    <row r="102" spans="1:19" x14ac:dyDescent="0.2">
      <c r="A102" s="66">
        <v>4810151024260</v>
      </c>
      <c r="B102" s="67" t="s">
        <v>110</v>
      </c>
      <c r="C102" s="25"/>
      <c r="D102" s="25"/>
      <c r="E102" s="26">
        <v>82</v>
      </c>
      <c r="F102" s="26">
        <f t="shared" si="7"/>
        <v>73.8</v>
      </c>
      <c r="G102" s="26">
        <f t="shared" si="8"/>
        <v>71.34</v>
      </c>
      <c r="H102" s="26">
        <f t="shared" si="6"/>
        <v>69.7</v>
      </c>
      <c r="I102" s="26">
        <f t="shared" si="9"/>
        <v>68.88</v>
      </c>
      <c r="J102" s="26">
        <f t="shared" si="10"/>
        <v>65.600000000000009</v>
      </c>
      <c r="K102" s="26">
        <f t="shared" si="11"/>
        <v>102.5</v>
      </c>
      <c r="L102" s="20"/>
      <c r="M102" s="21"/>
      <c r="N102" s="22"/>
      <c r="O102" s="21"/>
      <c r="P102" s="22"/>
      <c r="Q102" s="21"/>
      <c r="R102" s="20"/>
      <c r="S102" s="23"/>
    </row>
    <row r="103" spans="1:19" x14ac:dyDescent="0.2">
      <c r="A103" s="66">
        <v>4810151024277</v>
      </c>
      <c r="B103" s="67" t="s">
        <v>111</v>
      </c>
      <c r="C103" s="25"/>
      <c r="D103" s="25"/>
      <c r="E103" s="26">
        <v>77</v>
      </c>
      <c r="F103" s="26">
        <f t="shared" si="7"/>
        <v>69.3</v>
      </c>
      <c r="G103" s="26">
        <f t="shared" si="8"/>
        <v>66.989999999999995</v>
      </c>
      <c r="H103" s="26">
        <f t="shared" si="6"/>
        <v>65.45</v>
      </c>
      <c r="I103" s="26">
        <f t="shared" si="9"/>
        <v>64.679999999999993</v>
      </c>
      <c r="J103" s="26">
        <f t="shared" si="10"/>
        <v>61.6</v>
      </c>
      <c r="K103" s="26">
        <f t="shared" si="11"/>
        <v>96.25</v>
      </c>
      <c r="L103" s="20"/>
      <c r="M103" s="21"/>
      <c r="N103" s="22"/>
      <c r="O103" s="21"/>
      <c r="P103" s="22"/>
      <c r="Q103" s="21"/>
      <c r="R103" s="20"/>
      <c r="S103" s="23"/>
    </row>
    <row r="104" spans="1:19" x14ac:dyDescent="0.2">
      <c r="A104" s="66">
        <v>4810151024376</v>
      </c>
      <c r="B104" s="74" t="s">
        <v>112</v>
      </c>
      <c r="C104" s="25"/>
      <c r="D104" s="25"/>
      <c r="E104" s="26">
        <v>86.75</v>
      </c>
      <c r="F104" s="26">
        <f t="shared" si="7"/>
        <v>78.075000000000003</v>
      </c>
      <c r="G104" s="26">
        <f t="shared" si="8"/>
        <v>75.472499999999997</v>
      </c>
      <c r="H104" s="26">
        <f t="shared" si="6"/>
        <v>73.737499999999997</v>
      </c>
      <c r="I104" s="26">
        <f t="shared" si="9"/>
        <v>72.86999999999999</v>
      </c>
      <c r="J104" s="26">
        <f t="shared" si="10"/>
        <v>69.400000000000006</v>
      </c>
      <c r="K104" s="26">
        <f t="shared" si="11"/>
        <v>108.4375</v>
      </c>
      <c r="L104" s="20"/>
      <c r="M104" s="21"/>
      <c r="N104" s="22"/>
      <c r="O104" s="21"/>
      <c r="P104" s="22"/>
      <c r="Q104" s="21"/>
      <c r="R104" s="20"/>
      <c r="S104" s="23"/>
    </row>
    <row r="105" spans="1:19" x14ac:dyDescent="0.2">
      <c r="A105" s="66">
        <v>4810151024321</v>
      </c>
      <c r="B105" s="67" t="s">
        <v>113</v>
      </c>
      <c r="C105" s="25"/>
      <c r="D105" s="25"/>
      <c r="E105" s="26">
        <v>67.650000000000006</v>
      </c>
      <c r="F105" s="26">
        <f t="shared" si="7"/>
        <v>60.885000000000005</v>
      </c>
      <c r="G105" s="26">
        <f t="shared" si="8"/>
        <v>58.855500000000006</v>
      </c>
      <c r="H105" s="26">
        <f t="shared" si="6"/>
        <v>57.502500000000005</v>
      </c>
      <c r="I105" s="26">
        <f t="shared" si="9"/>
        <v>56.826000000000001</v>
      </c>
      <c r="J105" s="26">
        <f t="shared" si="10"/>
        <v>54.120000000000005</v>
      </c>
      <c r="K105" s="26">
        <f t="shared" si="11"/>
        <v>84.5625</v>
      </c>
      <c r="L105" s="20"/>
      <c r="M105" s="21"/>
      <c r="N105" s="22"/>
      <c r="O105" s="21"/>
      <c r="P105" s="22"/>
      <c r="Q105" s="21"/>
      <c r="R105" s="20"/>
      <c r="S105" s="23"/>
    </row>
    <row r="106" spans="1:19" x14ac:dyDescent="0.2">
      <c r="A106" s="66">
        <v>4810151024284</v>
      </c>
      <c r="B106" s="67" t="s">
        <v>114</v>
      </c>
      <c r="C106" s="25"/>
      <c r="D106" s="25"/>
      <c r="E106" s="26">
        <v>77</v>
      </c>
      <c r="F106" s="26">
        <f t="shared" si="7"/>
        <v>69.3</v>
      </c>
      <c r="G106" s="26">
        <f t="shared" si="8"/>
        <v>66.989999999999995</v>
      </c>
      <c r="H106" s="26">
        <f t="shared" si="6"/>
        <v>65.45</v>
      </c>
      <c r="I106" s="26">
        <f t="shared" si="9"/>
        <v>64.679999999999993</v>
      </c>
      <c r="J106" s="26">
        <f t="shared" si="10"/>
        <v>61.6</v>
      </c>
      <c r="K106" s="26">
        <f t="shared" si="11"/>
        <v>96.25</v>
      </c>
      <c r="L106" s="20"/>
      <c r="M106" s="21"/>
      <c r="N106" s="22"/>
      <c r="O106" s="21"/>
      <c r="P106" s="22"/>
      <c r="Q106" s="21"/>
      <c r="R106" s="20"/>
      <c r="S106" s="23"/>
    </row>
    <row r="107" spans="1:19" x14ac:dyDescent="0.2">
      <c r="A107" s="66">
        <v>4810151024376</v>
      </c>
      <c r="B107" s="67" t="s">
        <v>112</v>
      </c>
      <c r="C107" s="25"/>
      <c r="D107" s="25"/>
      <c r="E107" s="26">
        <v>86.75</v>
      </c>
      <c r="F107" s="26">
        <f t="shared" si="7"/>
        <v>78.075000000000003</v>
      </c>
      <c r="G107" s="26">
        <f t="shared" si="8"/>
        <v>75.472499999999997</v>
      </c>
      <c r="H107" s="26">
        <f t="shared" si="6"/>
        <v>73.737499999999997</v>
      </c>
      <c r="I107" s="26">
        <f t="shared" si="9"/>
        <v>72.86999999999999</v>
      </c>
      <c r="J107" s="26">
        <f t="shared" si="10"/>
        <v>69.400000000000006</v>
      </c>
      <c r="K107" s="26">
        <f t="shared" si="11"/>
        <v>108.4375</v>
      </c>
      <c r="L107" s="20"/>
      <c r="M107" s="21"/>
      <c r="N107" s="22"/>
      <c r="O107" s="21"/>
      <c r="P107" s="22"/>
      <c r="Q107" s="21"/>
      <c r="R107" s="20"/>
      <c r="S107" s="23"/>
    </row>
    <row r="108" spans="1:19" x14ac:dyDescent="0.2">
      <c r="A108" s="66">
        <v>4810151024246</v>
      </c>
      <c r="B108" s="74" t="s">
        <v>115</v>
      </c>
      <c r="C108" s="25"/>
      <c r="D108" s="25"/>
      <c r="E108" s="26">
        <v>80.349999999999994</v>
      </c>
      <c r="F108" s="26">
        <f t="shared" si="7"/>
        <v>72.314999999999998</v>
      </c>
      <c r="G108" s="26">
        <f t="shared" si="8"/>
        <v>69.904499999999999</v>
      </c>
      <c r="H108" s="26">
        <f t="shared" si="6"/>
        <v>68.297499999999999</v>
      </c>
      <c r="I108" s="26">
        <f t="shared" si="9"/>
        <v>67.494</v>
      </c>
      <c r="J108" s="26">
        <f t="shared" si="10"/>
        <v>64.28</v>
      </c>
      <c r="K108" s="26">
        <f t="shared" si="11"/>
        <v>100.4375</v>
      </c>
      <c r="L108" s="20"/>
      <c r="M108" s="21"/>
      <c r="N108" s="22"/>
      <c r="O108" s="21"/>
      <c r="P108" s="22"/>
      <c r="Q108" s="21"/>
      <c r="R108" s="20"/>
      <c r="S108" s="23"/>
    </row>
    <row r="109" spans="1:19" x14ac:dyDescent="0.2">
      <c r="A109" s="66">
        <v>4810151024253</v>
      </c>
      <c r="B109" s="74" t="s">
        <v>116</v>
      </c>
      <c r="C109" s="25"/>
      <c r="D109" s="25"/>
      <c r="E109" s="26">
        <v>84.55</v>
      </c>
      <c r="F109" s="26">
        <f t="shared" si="7"/>
        <v>76.094999999999999</v>
      </c>
      <c r="G109" s="26">
        <f t="shared" si="8"/>
        <v>73.558499999999995</v>
      </c>
      <c r="H109" s="26">
        <f t="shared" si="6"/>
        <v>71.867499999999993</v>
      </c>
      <c r="I109" s="26">
        <f t="shared" si="9"/>
        <v>71.021999999999991</v>
      </c>
      <c r="J109" s="26">
        <f t="shared" si="10"/>
        <v>67.64</v>
      </c>
      <c r="K109" s="26">
        <f t="shared" si="11"/>
        <v>105.6875</v>
      </c>
      <c r="L109" s="20"/>
      <c r="M109" s="21"/>
      <c r="N109" s="22"/>
      <c r="O109" s="21"/>
      <c r="P109" s="22"/>
      <c r="Q109" s="21"/>
      <c r="R109" s="20"/>
      <c r="S109" s="23"/>
    </row>
    <row r="110" spans="1:19" x14ac:dyDescent="0.2">
      <c r="A110" s="66">
        <v>4810151024352</v>
      </c>
      <c r="B110" s="67" t="s">
        <v>107</v>
      </c>
      <c r="C110" s="25"/>
      <c r="D110" s="25"/>
      <c r="E110" s="26">
        <v>83.7</v>
      </c>
      <c r="F110" s="26">
        <f t="shared" si="7"/>
        <v>75.33</v>
      </c>
      <c r="G110" s="26">
        <f t="shared" si="8"/>
        <v>72.819000000000003</v>
      </c>
      <c r="H110" s="26">
        <f t="shared" si="6"/>
        <v>71.144999999999996</v>
      </c>
      <c r="I110" s="26">
        <f t="shared" si="9"/>
        <v>70.307999999999993</v>
      </c>
      <c r="J110" s="26">
        <f t="shared" si="10"/>
        <v>66.960000000000008</v>
      </c>
      <c r="K110" s="26">
        <f t="shared" si="11"/>
        <v>104.625</v>
      </c>
      <c r="L110" s="20"/>
      <c r="M110" s="21"/>
      <c r="N110" s="22"/>
      <c r="O110" s="21"/>
      <c r="P110" s="22"/>
      <c r="Q110" s="21"/>
      <c r="R110" s="20"/>
      <c r="S110" s="23"/>
    </row>
    <row r="111" spans="1:19" x14ac:dyDescent="0.2">
      <c r="A111" s="66">
        <v>4810151024239</v>
      </c>
      <c r="B111" s="67" t="s">
        <v>117</v>
      </c>
      <c r="C111" s="25"/>
      <c r="D111" s="25"/>
      <c r="E111" s="26">
        <v>84.55</v>
      </c>
      <c r="F111" s="26">
        <f t="shared" si="7"/>
        <v>76.094999999999999</v>
      </c>
      <c r="G111" s="26">
        <f t="shared" si="8"/>
        <v>73.558499999999995</v>
      </c>
      <c r="H111" s="26">
        <f t="shared" si="6"/>
        <v>71.867499999999993</v>
      </c>
      <c r="I111" s="26">
        <f t="shared" si="9"/>
        <v>71.021999999999991</v>
      </c>
      <c r="J111" s="26">
        <f t="shared" si="10"/>
        <v>67.64</v>
      </c>
      <c r="K111" s="26">
        <f t="shared" si="11"/>
        <v>105.6875</v>
      </c>
      <c r="L111" s="20"/>
      <c r="M111" s="21"/>
      <c r="N111" s="22"/>
      <c r="O111" s="21"/>
      <c r="P111" s="22"/>
      <c r="Q111" s="21"/>
      <c r="R111" s="20"/>
      <c r="S111" s="23"/>
    </row>
    <row r="112" spans="1:19" x14ac:dyDescent="0.2">
      <c r="A112" s="66">
        <v>4810151024338</v>
      </c>
      <c r="B112" s="67" t="s">
        <v>118</v>
      </c>
      <c r="C112" s="25"/>
      <c r="D112" s="25"/>
      <c r="E112" s="26">
        <v>84.55</v>
      </c>
      <c r="F112" s="26">
        <f t="shared" si="7"/>
        <v>76.094999999999999</v>
      </c>
      <c r="G112" s="26">
        <f t="shared" si="8"/>
        <v>73.558499999999995</v>
      </c>
      <c r="H112" s="26">
        <f t="shared" si="6"/>
        <v>71.867499999999993</v>
      </c>
      <c r="I112" s="26">
        <f t="shared" si="9"/>
        <v>71.021999999999991</v>
      </c>
      <c r="J112" s="26">
        <f t="shared" si="10"/>
        <v>67.64</v>
      </c>
      <c r="K112" s="26">
        <f t="shared" si="11"/>
        <v>105.6875</v>
      </c>
      <c r="L112" s="20"/>
      <c r="M112" s="21"/>
      <c r="N112" s="22"/>
      <c r="O112" s="21"/>
      <c r="P112" s="22"/>
      <c r="Q112" s="21"/>
      <c r="R112" s="20"/>
      <c r="S112" s="23"/>
    </row>
    <row r="113" spans="1:19" x14ac:dyDescent="0.2">
      <c r="A113" s="30"/>
      <c r="B113" s="31" t="s">
        <v>119</v>
      </c>
      <c r="C113" s="32"/>
      <c r="D113" s="32"/>
      <c r="E113" s="33"/>
      <c r="F113" s="26">
        <f t="shared" si="7"/>
        <v>0</v>
      </c>
      <c r="G113" s="26">
        <f t="shared" si="8"/>
        <v>0</v>
      </c>
      <c r="H113" s="26">
        <f t="shared" si="6"/>
        <v>0</v>
      </c>
      <c r="I113" s="26">
        <f t="shared" si="9"/>
        <v>0</v>
      </c>
      <c r="J113" s="26">
        <f t="shared" si="10"/>
        <v>0</v>
      </c>
      <c r="K113" s="26">
        <f t="shared" si="11"/>
        <v>0</v>
      </c>
      <c r="L113" s="20"/>
      <c r="M113" s="21"/>
      <c r="N113" s="22"/>
      <c r="O113" s="21"/>
      <c r="P113" s="22"/>
      <c r="Q113" s="21"/>
      <c r="R113" s="20"/>
      <c r="S113" s="23"/>
    </row>
    <row r="114" spans="1:19" x14ac:dyDescent="0.2">
      <c r="A114" s="30">
        <v>4810151011239</v>
      </c>
      <c r="B114" s="34" t="s">
        <v>120</v>
      </c>
      <c r="C114" s="32">
        <v>450</v>
      </c>
      <c r="D114" s="32">
        <v>18</v>
      </c>
      <c r="E114" s="33">
        <v>47.35</v>
      </c>
      <c r="F114" s="26">
        <f t="shared" si="7"/>
        <v>42.615000000000002</v>
      </c>
      <c r="G114" s="26">
        <f t="shared" si="8"/>
        <v>41.194499999999998</v>
      </c>
      <c r="H114" s="26">
        <f t="shared" si="6"/>
        <v>40.247500000000002</v>
      </c>
      <c r="I114" s="26">
        <f t="shared" si="9"/>
        <v>39.774000000000001</v>
      </c>
      <c r="J114" s="26">
        <f t="shared" si="10"/>
        <v>37.880000000000003</v>
      </c>
      <c r="K114" s="26">
        <f t="shared" si="11"/>
        <v>59.1875</v>
      </c>
      <c r="L114" s="20"/>
      <c r="M114" s="21"/>
      <c r="N114" s="22"/>
      <c r="O114" s="21"/>
      <c r="P114" s="22"/>
      <c r="Q114" s="21"/>
      <c r="R114" s="20"/>
      <c r="S114" s="23"/>
    </row>
    <row r="115" spans="1:19" hidden="1" x14ac:dyDescent="0.2">
      <c r="A115" s="30">
        <v>4810151007263</v>
      </c>
      <c r="B115" s="34" t="s">
        <v>121</v>
      </c>
      <c r="C115" s="32">
        <v>150</v>
      </c>
      <c r="D115" s="32">
        <v>18</v>
      </c>
      <c r="E115" s="33">
        <v>53.2</v>
      </c>
      <c r="F115" s="26">
        <f t="shared" si="7"/>
        <v>47.88</v>
      </c>
      <c r="G115" s="26">
        <f t="shared" si="8"/>
        <v>46.283999999999999</v>
      </c>
      <c r="H115" s="26">
        <f t="shared" si="6"/>
        <v>45.22</v>
      </c>
      <c r="I115" s="26">
        <f t="shared" si="9"/>
        <v>44.688000000000002</v>
      </c>
      <c r="J115" s="26">
        <f t="shared" si="10"/>
        <v>42.56</v>
      </c>
      <c r="K115" s="26">
        <f t="shared" si="11"/>
        <v>66.5</v>
      </c>
      <c r="L115" s="20"/>
      <c r="M115" s="21"/>
      <c r="N115" s="22"/>
      <c r="O115" s="21"/>
      <c r="P115" s="22"/>
      <c r="Q115" s="21"/>
      <c r="R115" s="20"/>
      <c r="S115" s="23"/>
    </row>
    <row r="116" spans="1:19" x14ac:dyDescent="0.2">
      <c r="A116" s="30">
        <v>4810151011215</v>
      </c>
      <c r="B116" s="34" t="s">
        <v>122</v>
      </c>
      <c r="C116" s="32">
        <v>500</v>
      </c>
      <c r="D116" s="32">
        <v>14</v>
      </c>
      <c r="E116" s="33">
        <v>53.3</v>
      </c>
      <c r="F116" s="26">
        <f t="shared" si="7"/>
        <v>47.97</v>
      </c>
      <c r="G116" s="26">
        <f t="shared" si="8"/>
        <v>46.370999999999995</v>
      </c>
      <c r="H116" s="26">
        <f t="shared" si="6"/>
        <v>45.305</v>
      </c>
      <c r="I116" s="26">
        <f t="shared" si="9"/>
        <v>44.771999999999998</v>
      </c>
      <c r="J116" s="26">
        <f t="shared" si="10"/>
        <v>42.64</v>
      </c>
      <c r="K116" s="26">
        <f t="shared" si="11"/>
        <v>66.625</v>
      </c>
      <c r="L116" s="20"/>
      <c r="M116" s="21"/>
      <c r="N116" s="22"/>
      <c r="O116" s="21"/>
      <c r="P116" s="22"/>
      <c r="Q116" s="21"/>
      <c r="R116" s="20"/>
      <c r="S116" s="23"/>
    </row>
    <row r="117" spans="1:19" x14ac:dyDescent="0.2">
      <c r="A117" s="30">
        <v>4810151007294</v>
      </c>
      <c r="B117" s="34" t="s">
        <v>123</v>
      </c>
      <c r="C117" s="32">
        <v>50</v>
      </c>
      <c r="D117" s="32">
        <v>8</v>
      </c>
      <c r="E117" s="33">
        <v>77.8</v>
      </c>
      <c r="F117" s="26">
        <f t="shared" si="7"/>
        <v>70.02</v>
      </c>
      <c r="G117" s="26">
        <f t="shared" si="8"/>
        <v>67.685999999999993</v>
      </c>
      <c r="H117" s="26">
        <f t="shared" si="6"/>
        <v>66.13</v>
      </c>
      <c r="I117" s="26">
        <f t="shared" si="9"/>
        <v>65.35199999999999</v>
      </c>
      <c r="J117" s="26">
        <f t="shared" si="10"/>
        <v>62.24</v>
      </c>
      <c r="K117" s="26">
        <f t="shared" si="11"/>
        <v>97.25</v>
      </c>
      <c r="L117" s="20"/>
      <c r="M117" s="21"/>
      <c r="N117" s="22"/>
      <c r="O117" s="21"/>
      <c r="P117" s="22"/>
      <c r="Q117" s="21"/>
      <c r="R117" s="20"/>
      <c r="S117" s="23"/>
    </row>
    <row r="118" spans="1:19" x14ac:dyDescent="0.2">
      <c r="A118" s="30">
        <v>4810151007287</v>
      </c>
      <c r="B118" s="34" t="s">
        <v>124</v>
      </c>
      <c r="C118" s="32">
        <v>50</v>
      </c>
      <c r="D118" s="32">
        <v>8</v>
      </c>
      <c r="E118" s="33">
        <v>77.8</v>
      </c>
      <c r="F118" s="26">
        <f t="shared" si="7"/>
        <v>70.02</v>
      </c>
      <c r="G118" s="26">
        <f t="shared" si="8"/>
        <v>67.685999999999993</v>
      </c>
      <c r="H118" s="26">
        <f t="shared" si="6"/>
        <v>66.13</v>
      </c>
      <c r="I118" s="26">
        <f t="shared" si="9"/>
        <v>65.35199999999999</v>
      </c>
      <c r="J118" s="26">
        <f t="shared" si="10"/>
        <v>62.24</v>
      </c>
      <c r="K118" s="26">
        <f t="shared" si="11"/>
        <v>97.25</v>
      </c>
      <c r="L118" s="20"/>
      <c r="M118" s="21"/>
      <c r="N118" s="22"/>
      <c r="O118" s="21"/>
      <c r="P118" s="22"/>
      <c r="Q118" s="21"/>
      <c r="R118" s="20"/>
      <c r="S118" s="23"/>
    </row>
    <row r="119" spans="1:19" x14ac:dyDescent="0.2">
      <c r="A119" s="30">
        <v>4810151011246</v>
      </c>
      <c r="B119" s="34" t="s">
        <v>125</v>
      </c>
      <c r="C119" s="32">
        <v>150</v>
      </c>
      <c r="D119" s="32">
        <v>12</v>
      </c>
      <c r="E119" s="33">
        <v>42.3</v>
      </c>
      <c r="F119" s="26">
        <f t="shared" si="7"/>
        <v>38.07</v>
      </c>
      <c r="G119" s="26">
        <f t="shared" si="8"/>
        <v>36.800999999999995</v>
      </c>
      <c r="H119" s="26">
        <f t="shared" si="6"/>
        <v>35.954999999999998</v>
      </c>
      <c r="I119" s="26">
        <f t="shared" si="9"/>
        <v>35.531999999999996</v>
      </c>
      <c r="J119" s="26">
        <f t="shared" si="10"/>
        <v>33.839999999999996</v>
      </c>
      <c r="K119" s="26">
        <f t="shared" si="11"/>
        <v>52.875</v>
      </c>
      <c r="L119" s="20"/>
      <c r="M119" s="21"/>
      <c r="N119" s="22"/>
      <c r="O119" s="21"/>
      <c r="P119" s="22"/>
      <c r="Q119" s="21"/>
      <c r="R119" s="20"/>
      <c r="S119" s="23"/>
    </row>
    <row r="120" spans="1:19" x14ac:dyDescent="0.2">
      <c r="A120" s="30">
        <v>4810151007249</v>
      </c>
      <c r="B120" s="34" t="s">
        <v>126</v>
      </c>
      <c r="C120" s="32">
        <v>100</v>
      </c>
      <c r="D120" s="32">
        <v>20</v>
      </c>
      <c r="E120" s="33">
        <v>47.35</v>
      </c>
      <c r="F120" s="26">
        <f t="shared" si="7"/>
        <v>42.615000000000002</v>
      </c>
      <c r="G120" s="26">
        <f t="shared" si="8"/>
        <v>41.194499999999998</v>
      </c>
      <c r="H120" s="26">
        <f t="shared" si="6"/>
        <v>40.247500000000002</v>
      </c>
      <c r="I120" s="26">
        <f t="shared" si="9"/>
        <v>39.774000000000001</v>
      </c>
      <c r="J120" s="26">
        <f t="shared" si="10"/>
        <v>37.880000000000003</v>
      </c>
      <c r="K120" s="26">
        <f t="shared" si="11"/>
        <v>59.1875</v>
      </c>
      <c r="L120" s="20"/>
      <c r="M120" s="21"/>
      <c r="N120" s="22"/>
      <c r="O120" s="21"/>
      <c r="P120" s="22"/>
      <c r="Q120" s="21"/>
      <c r="R120" s="20"/>
      <c r="S120" s="23"/>
    </row>
    <row r="121" spans="1:19" x14ac:dyDescent="0.2">
      <c r="A121" s="30">
        <v>4810151007256</v>
      </c>
      <c r="B121" s="34" t="s">
        <v>127</v>
      </c>
      <c r="C121" s="32">
        <v>150</v>
      </c>
      <c r="D121" s="32">
        <v>18</v>
      </c>
      <c r="E121" s="33">
        <v>51.6</v>
      </c>
      <c r="F121" s="26">
        <f t="shared" si="7"/>
        <v>46.440000000000005</v>
      </c>
      <c r="G121" s="26">
        <f t="shared" si="8"/>
        <v>44.892000000000003</v>
      </c>
      <c r="H121" s="26">
        <f t="shared" si="6"/>
        <v>43.86</v>
      </c>
      <c r="I121" s="26">
        <f t="shared" si="9"/>
        <v>43.344000000000001</v>
      </c>
      <c r="J121" s="26">
        <f t="shared" si="10"/>
        <v>41.28</v>
      </c>
      <c r="K121" s="26">
        <f t="shared" si="11"/>
        <v>64.5</v>
      </c>
      <c r="L121" s="20"/>
      <c r="M121" s="21"/>
      <c r="N121" s="22"/>
      <c r="O121" s="21"/>
      <c r="P121" s="22"/>
      <c r="Q121" s="21"/>
      <c r="R121" s="20"/>
      <c r="S121" s="23"/>
    </row>
    <row r="122" spans="1:19" x14ac:dyDescent="0.2">
      <c r="A122" s="30">
        <v>4810151014209</v>
      </c>
      <c r="B122" s="75" t="s">
        <v>128</v>
      </c>
      <c r="C122" s="76">
        <v>150</v>
      </c>
      <c r="D122" s="76">
        <v>18</v>
      </c>
      <c r="E122" s="77">
        <v>51.6</v>
      </c>
      <c r="F122" s="26">
        <f t="shared" si="7"/>
        <v>46.440000000000005</v>
      </c>
      <c r="G122" s="26">
        <f t="shared" si="8"/>
        <v>44.892000000000003</v>
      </c>
      <c r="H122" s="26">
        <f t="shared" si="6"/>
        <v>43.86</v>
      </c>
      <c r="I122" s="26">
        <f t="shared" si="9"/>
        <v>43.344000000000001</v>
      </c>
      <c r="J122" s="26">
        <f t="shared" si="10"/>
        <v>41.28</v>
      </c>
      <c r="K122" s="26">
        <f t="shared" si="11"/>
        <v>64.5</v>
      </c>
      <c r="L122" s="20"/>
      <c r="M122" s="21"/>
      <c r="N122" s="22"/>
      <c r="O122" s="21"/>
      <c r="P122" s="22"/>
      <c r="Q122" s="21"/>
      <c r="R122" s="20"/>
      <c r="S122" s="23"/>
    </row>
    <row r="123" spans="1:19" x14ac:dyDescent="0.2">
      <c r="A123" s="59">
        <v>4810151011222</v>
      </c>
      <c r="B123" s="78" t="s">
        <v>129</v>
      </c>
      <c r="C123" s="61">
        <v>500</v>
      </c>
      <c r="D123" s="61">
        <v>14</v>
      </c>
      <c r="E123" s="62">
        <v>52.4</v>
      </c>
      <c r="F123" s="26">
        <f t="shared" si="7"/>
        <v>47.16</v>
      </c>
      <c r="G123" s="26">
        <f t="shared" si="8"/>
        <v>45.588000000000001</v>
      </c>
      <c r="H123" s="26">
        <f t="shared" si="6"/>
        <v>44.54</v>
      </c>
      <c r="I123" s="26">
        <f t="shared" si="9"/>
        <v>44.015999999999998</v>
      </c>
      <c r="J123" s="26">
        <f t="shared" si="10"/>
        <v>41.92</v>
      </c>
      <c r="K123" s="26">
        <f t="shared" si="11"/>
        <v>65.5</v>
      </c>
      <c r="L123" s="53"/>
      <c r="M123" s="21"/>
      <c r="N123" s="22"/>
      <c r="O123" s="21"/>
      <c r="P123" s="22"/>
      <c r="Q123" s="21"/>
      <c r="R123" s="20"/>
      <c r="S123" s="23"/>
    </row>
    <row r="124" spans="1:19" x14ac:dyDescent="0.2">
      <c r="A124" s="79"/>
      <c r="B124" s="80"/>
      <c r="C124" s="81"/>
      <c r="D124" s="81"/>
      <c r="E124" s="82"/>
      <c r="F124" s="26"/>
      <c r="G124" s="26">
        <f t="shared" si="8"/>
        <v>0</v>
      </c>
      <c r="H124" s="44"/>
      <c r="I124" s="26"/>
      <c r="J124" s="26"/>
      <c r="K124" s="26">
        <f t="shared" si="11"/>
        <v>0</v>
      </c>
      <c r="L124" s="53"/>
      <c r="M124" s="21"/>
      <c r="N124" s="22"/>
      <c r="O124" s="21"/>
      <c r="P124" s="22"/>
      <c r="Q124" s="21"/>
      <c r="R124" s="20"/>
      <c r="S124" s="23"/>
    </row>
    <row r="125" spans="1:19" x14ac:dyDescent="0.2">
      <c r="A125" s="79"/>
      <c r="B125" s="80"/>
      <c r="C125" s="81"/>
      <c r="D125" s="81"/>
      <c r="E125" s="82"/>
      <c r="F125" s="26"/>
      <c r="G125" s="26">
        <f t="shared" si="8"/>
        <v>0</v>
      </c>
      <c r="H125" s="44"/>
      <c r="I125" s="26"/>
      <c r="J125" s="26"/>
      <c r="K125" s="26">
        <f t="shared" si="11"/>
        <v>0</v>
      </c>
      <c r="L125" s="53"/>
      <c r="M125" s="21"/>
      <c r="N125" s="22"/>
      <c r="O125" s="21"/>
      <c r="P125" s="22"/>
      <c r="Q125" s="21"/>
      <c r="R125" s="20"/>
      <c r="S125" s="23"/>
    </row>
    <row r="126" spans="1:19" x14ac:dyDescent="0.2">
      <c r="A126" s="79"/>
      <c r="B126" s="80"/>
      <c r="C126" s="81"/>
      <c r="D126" s="81"/>
      <c r="E126" s="82"/>
      <c r="F126" s="26"/>
      <c r="G126" s="26">
        <f t="shared" si="8"/>
        <v>0</v>
      </c>
      <c r="H126" s="44"/>
      <c r="I126" s="26"/>
      <c r="J126" s="26"/>
      <c r="K126" s="26">
        <f t="shared" si="11"/>
        <v>0</v>
      </c>
      <c r="L126" s="53"/>
      <c r="M126" s="21"/>
      <c r="N126" s="22"/>
      <c r="O126" s="21"/>
      <c r="P126" s="22"/>
      <c r="Q126" s="21"/>
      <c r="R126" s="20"/>
      <c r="S126" s="23"/>
    </row>
    <row r="127" spans="1:19" ht="14.25" x14ac:dyDescent="0.2">
      <c r="A127" s="83"/>
      <c r="B127" s="84" t="s">
        <v>130</v>
      </c>
      <c r="E127" s="38"/>
      <c r="F127" s="26">
        <f>E127*0.9</f>
        <v>0</v>
      </c>
      <c r="G127" s="26">
        <f t="shared" si="8"/>
        <v>0</v>
      </c>
      <c r="H127" s="49">
        <f>E127*0.85</f>
        <v>0</v>
      </c>
      <c r="I127" s="26">
        <f>E127*0.84</f>
        <v>0</v>
      </c>
      <c r="J127" s="26">
        <f t="shared" si="10"/>
        <v>0</v>
      </c>
      <c r="K127" s="26">
        <f t="shared" si="11"/>
        <v>0</v>
      </c>
      <c r="L127" s="53"/>
      <c r="M127" s="21"/>
      <c r="N127" s="20"/>
      <c r="O127" s="21"/>
      <c r="P127" s="22"/>
      <c r="Q127" s="21"/>
      <c r="R127" s="20"/>
      <c r="S127" s="23"/>
    </row>
    <row r="128" spans="1:19" x14ac:dyDescent="0.2">
      <c r="A128" s="85">
        <v>4810151018719</v>
      </c>
      <c r="B128" s="52" t="s">
        <v>131</v>
      </c>
      <c r="C128" s="52">
        <v>350</v>
      </c>
      <c r="D128" s="52">
        <v>27</v>
      </c>
      <c r="E128" s="49">
        <v>65</v>
      </c>
      <c r="F128" s="26">
        <f>E128*0.9</f>
        <v>58.5</v>
      </c>
      <c r="G128" s="26">
        <f t="shared" si="8"/>
        <v>56.55</v>
      </c>
      <c r="H128" s="49">
        <f>E128*0.85</f>
        <v>55.25</v>
      </c>
      <c r="I128" s="26">
        <f>E128*0.84</f>
        <v>54.6</v>
      </c>
      <c r="J128" s="26">
        <f t="shared" si="10"/>
        <v>52</v>
      </c>
      <c r="K128" s="26">
        <f t="shared" si="11"/>
        <v>81.25</v>
      </c>
      <c r="L128" s="53"/>
      <c r="M128" s="21"/>
      <c r="N128" s="20"/>
      <c r="O128" s="21"/>
      <c r="P128" s="22"/>
      <c r="Q128" s="21"/>
      <c r="R128" s="20"/>
      <c r="S128" s="23"/>
    </row>
    <row r="129" spans="1:19" x14ac:dyDescent="0.2">
      <c r="A129" s="85">
        <v>4810151018733</v>
      </c>
      <c r="B129" s="52" t="s">
        <v>132</v>
      </c>
      <c r="C129" s="52">
        <v>80</v>
      </c>
      <c r="D129" s="52">
        <v>15</v>
      </c>
      <c r="E129" s="49">
        <v>61.75</v>
      </c>
      <c r="F129" s="26">
        <f>E129*0.9</f>
        <v>55.575000000000003</v>
      </c>
      <c r="G129" s="26">
        <f t="shared" si="8"/>
        <v>53.722499999999997</v>
      </c>
      <c r="H129" s="49">
        <f>E129*0.85</f>
        <v>52.487499999999997</v>
      </c>
      <c r="I129" s="26">
        <f>E129*0.84</f>
        <v>51.87</v>
      </c>
      <c r="J129" s="26">
        <f t="shared" si="10"/>
        <v>49.400000000000006</v>
      </c>
      <c r="K129" s="26">
        <f t="shared" si="11"/>
        <v>77.1875</v>
      </c>
      <c r="L129" s="53"/>
      <c r="M129" s="21"/>
      <c r="N129" s="20"/>
      <c r="O129" s="21"/>
      <c r="P129" s="22"/>
      <c r="Q129" s="21"/>
      <c r="R129" s="20"/>
      <c r="S129" s="23"/>
    </row>
    <row r="130" spans="1:19" x14ac:dyDescent="0.2">
      <c r="A130" s="85">
        <v>4810151018726</v>
      </c>
      <c r="B130" s="52" t="s">
        <v>133</v>
      </c>
      <c r="C130" s="52">
        <v>200</v>
      </c>
      <c r="D130" s="52">
        <v>12</v>
      </c>
      <c r="E130" s="49">
        <v>67.650000000000006</v>
      </c>
      <c r="F130" s="26">
        <f>E130*0.9</f>
        <v>60.885000000000005</v>
      </c>
      <c r="G130" s="26">
        <f t="shared" si="8"/>
        <v>58.855500000000006</v>
      </c>
      <c r="H130" s="49">
        <f>E130*0.85</f>
        <v>57.502500000000005</v>
      </c>
      <c r="I130" s="26">
        <f>E130*0.84</f>
        <v>56.826000000000001</v>
      </c>
      <c r="J130" s="26">
        <f t="shared" si="10"/>
        <v>54.120000000000005</v>
      </c>
      <c r="K130" s="26">
        <f t="shared" si="11"/>
        <v>84.5625</v>
      </c>
      <c r="L130" s="53"/>
      <c r="M130" s="21"/>
      <c r="N130" s="20"/>
      <c r="O130" s="21"/>
      <c r="P130" s="22"/>
      <c r="Q130" s="21"/>
      <c r="R130" s="20"/>
      <c r="S130" s="23"/>
    </row>
    <row r="131" spans="1:19" x14ac:dyDescent="0.2">
      <c r="A131" s="85">
        <v>4810151018702</v>
      </c>
      <c r="B131" s="52" t="s">
        <v>134</v>
      </c>
      <c r="C131" s="52">
        <v>400</v>
      </c>
      <c r="D131" s="52">
        <v>24</v>
      </c>
      <c r="E131" s="49">
        <v>63.4</v>
      </c>
      <c r="F131" s="26">
        <f>E131*0.9</f>
        <v>57.06</v>
      </c>
      <c r="G131" s="26">
        <f t="shared" si="8"/>
        <v>55.158000000000001</v>
      </c>
      <c r="H131" s="49">
        <f>E131*0.85</f>
        <v>53.89</v>
      </c>
      <c r="I131" s="26">
        <f>E131*0.84</f>
        <v>53.256</v>
      </c>
      <c r="J131" s="26">
        <f t="shared" si="10"/>
        <v>50.72</v>
      </c>
      <c r="K131" s="26">
        <f t="shared" si="11"/>
        <v>79.25</v>
      </c>
      <c r="L131" s="53"/>
      <c r="M131" s="21"/>
      <c r="N131" s="20"/>
      <c r="O131" s="21"/>
      <c r="P131" s="22"/>
      <c r="Q131" s="21"/>
      <c r="R131" s="20"/>
      <c r="S131" s="23"/>
    </row>
    <row r="132" spans="1:19" x14ac:dyDescent="0.2">
      <c r="A132" s="86"/>
      <c r="B132" s="87" t="s">
        <v>135</v>
      </c>
      <c r="C132" s="60"/>
      <c r="D132" s="61"/>
      <c r="E132" s="62"/>
      <c r="F132" s="26">
        <f t="shared" si="7"/>
        <v>0</v>
      </c>
      <c r="G132" s="26">
        <f t="shared" si="8"/>
        <v>0</v>
      </c>
      <c r="H132" s="26">
        <f t="shared" ref="H132:H192" si="12">E132*0.85</f>
        <v>0</v>
      </c>
      <c r="I132" s="26">
        <f t="shared" si="9"/>
        <v>0</v>
      </c>
      <c r="J132" s="26">
        <f t="shared" si="10"/>
        <v>0</v>
      </c>
      <c r="K132" s="26">
        <f t="shared" si="11"/>
        <v>0</v>
      </c>
      <c r="L132" s="88"/>
      <c r="M132" s="89"/>
      <c r="N132" s="22"/>
      <c r="O132" s="21"/>
      <c r="P132" s="22"/>
      <c r="Q132" s="21"/>
      <c r="R132" s="20"/>
      <c r="S132" s="23"/>
    </row>
    <row r="133" spans="1:19" x14ac:dyDescent="0.2">
      <c r="A133" s="86">
        <v>4810151022808</v>
      </c>
      <c r="B133" s="60" t="s">
        <v>136</v>
      </c>
      <c r="C133" s="60"/>
      <c r="D133" s="61"/>
      <c r="E133" s="62">
        <v>83.5</v>
      </c>
      <c r="F133" s="26">
        <f t="shared" si="7"/>
        <v>75.150000000000006</v>
      </c>
      <c r="G133" s="26">
        <f t="shared" si="8"/>
        <v>72.644999999999996</v>
      </c>
      <c r="H133" s="26">
        <f t="shared" si="12"/>
        <v>70.974999999999994</v>
      </c>
      <c r="I133" s="26">
        <f t="shared" si="9"/>
        <v>70.14</v>
      </c>
      <c r="J133" s="26">
        <f t="shared" si="10"/>
        <v>66.8</v>
      </c>
      <c r="K133" s="26">
        <f t="shared" si="11"/>
        <v>104.375</v>
      </c>
      <c r="L133" s="88"/>
      <c r="M133" s="89"/>
      <c r="N133" s="22"/>
      <c r="O133" s="21"/>
      <c r="P133" s="22"/>
      <c r="Q133" s="21"/>
      <c r="R133" s="20"/>
      <c r="S133" s="23"/>
    </row>
    <row r="134" spans="1:19" x14ac:dyDescent="0.2">
      <c r="A134" s="86">
        <v>4810151022792</v>
      </c>
      <c r="B134" s="60" t="s">
        <v>137</v>
      </c>
      <c r="C134" s="60"/>
      <c r="D134" s="61"/>
      <c r="E134" s="62">
        <v>83.7</v>
      </c>
      <c r="F134" s="26">
        <f t="shared" si="7"/>
        <v>75.33</v>
      </c>
      <c r="G134" s="26">
        <f t="shared" si="8"/>
        <v>72.819000000000003</v>
      </c>
      <c r="H134" s="26">
        <f t="shared" si="12"/>
        <v>71.144999999999996</v>
      </c>
      <c r="I134" s="26">
        <f t="shared" si="9"/>
        <v>70.307999999999993</v>
      </c>
      <c r="J134" s="26">
        <f t="shared" si="10"/>
        <v>66.960000000000008</v>
      </c>
      <c r="K134" s="26">
        <f t="shared" si="11"/>
        <v>104.625</v>
      </c>
      <c r="L134" s="88"/>
      <c r="M134" s="89"/>
      <c r="N134" s="22"/>
      <c r="O134" s="21"/>
      <c r="P134" s="22"/>
      <c r="Q134" s="21"/>
      <c r="R134" s="20"/>
      <c r="S134" s="23"/>
    </row>
    <row r="135" spans="1:19" x14ac:dyDescent="0.2">
      <c r="A135" s="86">
        <v>4810151022754</v>
      </c>
      <c r="B135" s="60" t="s">
        <v>138</v>
      </c>
      <c r="C135" s="60"/>
      <c r="D135" s="61"/>
      <c r="E135" s="62">
        <v>115.8</v>
      </c>
      <c r="F135" s="26">
        <f t="shared" si="7"/>
        <v>104.22</v>
      </c>
      <c r="G135" s="26">
        <f t="shared" si="8"/>
        <v>100.746</v>
      </c>
      <c r="H135" s="26">
        <f t="shared" si="12"/>
        <v>98.429999999999993</v>
      </c>
      <c r="I135" s="26">
        <f t="shared" si="9"/>
        <v>97.271999999999991</v>
      </c>
      <c r="J135" s="26">
        <f t="shared" si="10"/>
        <v>92.64</v>
      </c>
      <c r="K135" s="26">
        <f t="shared" ref="K135:K198" si="13">E135*1.25</f>
        <v>144.75</v>
      </c>
      <c r="L135" s="88"/>
      <c r="M135" s="89"/>
      <c r="N135" s="22"/>
      <c r="O135" s="21"/>
      <c r="P135" s="22"/>
      <c r="Q135" s="21"/>
      <c r="R135" s="20"/>
      <c r="S135" s="23"/>
    </row>
    <row r="136" spans="1:19" x14ac:dyDescent="0.2">
      <c r="A136" s="86">
        <v>4810151022761</v>
      </c>
      <c r="B136" s="60" t="s">
        <v>139</v>
      </c>
      <c r="C136" s="60"/>
      <c r="D136" s="61"/>
      <c r="E136" s="62">
        <v>115.8</v>
      </c>
      <c r="F136" s="26">
        <f t="shared" si="7"/>
        <v>104.22</v>
      </c>
      <c r="G136" s="26">
        <f t="shared" ref="G136:G199" si="14">E136*0.87</f>
        <v>100.746</v>
      </c>
      <c r="H136" s="26">
        <f t="shared" si="12"/>
        <v>98.429999999999993</v>
      </c>
      <c r="I136" s="26">
        <f t="shared" si="9"/>
        <v>97.271999999999991</v>
      </c>
      <c r="J136" s="26">
        <f t="shared" si="10"/>
        <v>92.64</v>
      </c>
      <c r="K136" s="26">
        <f t="shared" si="13"/>
        <v>144.75</v>
      </c>
      <c r="L136" s="88"/>
      <c r="M136" s="89"/>
      <c r="N136" s="22"/>
      <c r="O136" s="21"/>
      <c r="P136" s="22"/>
      <c r="Q136" s="21"/>
      <c r="R136" s="20"/>
      <c r="S136" s="23"/>
    </row>
    <row r="137" spans="1:19" x14ac:dyDescent="0.2">
      <c r="A137" s="86">
        <v>4810151022778</v>
      </c>
      <c r="B137" s="60" t="s">
        <v>140</v>
      </c>
      <c r="C137" s="60"/>
      <c r="D137" s="61"/>
      <c r="E137" s="62">
        <v>129.80000000000001</v>
      </c>
      <c r="F137" s="26">
        <f t="shared" si="7"/>
        <v>116.82000000000001</v>
      </c>
      <c r="G137" s="26">
        <f t="shared" si="14"/>
        <v>112.92600000000002</v>
      </c>
      <c r="H137" s="26">
        <f t="shared" si="12"/>
        <v>110.33000000000001</v>
      </c>
      <c r="I137" s="26">
        <f t="shared" si="9"/>
        <v>109.03200000000001</v>
      </c>
      <c r="J137" s="26">
        <f t="shared" si="10"/>
        <v>103.84000000000002</v>
      </c>
      <c r="K137" s="26">
        <f t="shared" si="13"/>
        <v>162.25</v>
      </c>
      <c r="L137" s="88"/>
      <c r="M137" s="89"/>
      <c r="N137" s="22"/>
      <c r="O137" s="21"/>
      <c r="P137" s="22"/>
      <c r="Q137" s="21"/>
      <c r="R137" s="20"/>
      <c r="S137" s="23"/>
    </row>
    <row r="138" spans="1:19" x14ac:dyDescent="0.2">
      <c r="A138" s="86">
        <v>4810151022778</v>
      </c>
      <c r="B138" s="60" t="s">
        <v>141</v>
      </c>
      <c r="C138" s="60"/>
      <c r="D138" s="61"/>
      <c r="E138" s="62">
        <v>129.80000000000001</v>
      </c>
      <c r="F138" s="26">
        <f t="shared" si="7"/>
        <v>116.82000000000001</v>
      </c>
      <c r="G138" s="26">
        <f t="shared" si="14"/>
        <v>112.92600000000002</v>
      </c>
      <c r="H138" s="26">
        <f t="shared" si="12"/>
        <v>110.33000000000001</v>
      </c>
      <c r="I138" s="26">
        <f t="shared" si="9"/>
        <v>109.03200000000001</v>
      </c>
      <c r="J138" s="26">
        <f t="shared" si="10"/>
        <v>103.84000000000002</v>
      </c>
      <c r="K138" s="26">
        <f t="shared" si="13"/>
        <v>162.25</v>
      </c>
      <c r="L138" s="88"/>
      <c r="M138" s="89"/>
      <c r="N138" s="22"/>
      <c r="O138" s="21"/>
      <c r="P138" s="22"/>
      <c r="Q138" s="21"/>
      <c r="R138" s="20"/>
      <c r="S138" s="23"/>
    </row>
    <row r="139" spans="1:19" ht="14.25" x14ac:dyDescent="0.2">
      <c r="A139" s="86"/>
      <c r="B139" s="90" t="s">
        <v>142</v>
      </c>
      <c r="C139" s="61"/>
      <c r="D139" s="61"/>
      <c r="E139" s="62"/>
      <c r="F139" s="49">
        <f t="shared" si="7"/>
        <v>0</v>
      </c>
      <c r="G139" s="26">
        <f t="shared" si="14"/>
        <v>0</v>
      </c>
      <c r="H139" s="49">
        <f t="shared" si="12"/>
        <v>0</v>
      </c>
      <c r="I139" s="26">
        <f t="shared" si="9"/>
        <v>0</v>
      </c>
      <c r="J139" s="26">
        <f t="shared" si="10"/>
        <v>0</v>
      </c>
      <c r="K139" s="26">
        <f t="shared" si="13"/>
        <v>0</v>
      </c>
      <c r="L139" s="88"/>
      <c r="M139" s="89"/>
      <c r="N139" s="22"/>
      <c r="O139" s="21"/>
      <c r="P139" s="22"/>
      <c r="Q139" s="21"/>
      <c r="R139" s="20"/>
      <c r="S139" s="23"/>
    </row>
    <row r="140" spans="1:19" x14ac:dyDescent="0.2">
      <c r="A140" s="91">
        <v>4810151005085</v>
      </c>
      <c r="B140" s="92" t="s">
        <v>143</v>
      </c>
      <c r="C140" s="93">
        <v>450</v>
      </c>
      <c r="D140" s="93">
        <v>18</v>
      </c>
      <c r="E140" s="94">
        <v>47.35</v>
      </c>
      <c r="F140" s="58">
        <f t="shared" si="7"/>
        <v>42.615000000000002</v>
      </c>
      <c r="G140" s="26">
        <f t="shared" si="14"/>
        <v>41.194499999999998</v>
      </c>
      <c r="H140" s="58">
        <f t="shared" si="12"/>
        <v>40.247500000000002</v>
      </c>
      <c r="I140" s="26">
        <f t="shared" si="9"/>
        <v>39.774000000000001</v>
      </c>
      <c r="J140" s="26">
        <f t="shared" si="10"/>
        <v>37.880000000000003</v>
      </c>
      <c r="K140" s="26">
        <f t="shared" si="13"/>
        <v>59.1875</v>
      </c>
      <c r="L140" s="95"/>
      <c r="M140" s="89"/>
      <c r="N140" s="22"/>
      <c r="O140" s="21"/>
      <c r="P140" s="22"/>
      <c r="Q140" s="21"/>
      <c r="R140" s="20"/>
      <c r="S140" s="23"/>
    </row>
    <row r="141" spans="1:19" x14ac:dyDescent="0.2">
      <c r="A141" s="30">
        <v>4810151006099</v>
      </c>
      <c r="B141" s="96" t="s">
        <v>144</v>
      </c>
      <c r="C141" s="32">
        <v>450</v>
      </c>
      <c r="D141" s="32">
        <v>18</v>
      </c>
      <c r="E141" s="33">
        <v>47.35</v>
      </c>
      <c r="F141" s="26">
        <f t="shared" si="7"/>
        <v>42.615000000000002</v>
      </c>
      <c r="G141" s="26">
        <f t="shared" si="14"/>
        <v>41.194499999999998</v>
      </c>
      <c r="H141" s="26">
        <f t="shared" si="12"/>
        <v>40.247500000000002</v>
      </c>
      <c r="I141" s="26">
        <f t="shared" si="9"/>
        <v>39.774000000000001</v>
      </c>
      <c r="J141" s="26">
        <f t="shared" ref="J141:J204" si="15">E141*0.8</f>
        <v>37.880000000000003</v>
      </c>
      <c r="K141" s="26">
        <f t="shared" si="13"/>
        <v>59.1875</v>
      </c>
      <c r="L141" s="88"/>
      <c r="M141" s="89"/>
      <c r="N141" s="22"/>
      <c r="O141" s="21"/>
      <c r="P141" s="22"/>
      <c r="Q141" s="21"/>
      <c r="R141" s="20"/>
      <c r="S141" s="23"/>
    </row>
    <row r="142" spans="1:19" x14ac:dyDescent="0.2">
      <c r="A142" s="30">
        <v>4810151005092</v>
      </c>
      <c r="B142" s="96" t="s">
        <v>145</v>
      </c>
      <c r="C142" s="32">
        <v>450</v>
      </c>
      <c r="D142" s="32">
        <v>18</v>
      </c>
      <c r="E142" s="33">
        <v>47.35</v>
      </c>
      <c r="F142" s="26">
        <f t="shared" si="7"/>
        <v>42.615000000000002</v>
      </c>
      <c r="G142" s="26">
        <f t="shared" si="14"/>
        <v>41.194499999999998</v>
      </c>
      <c r="H142" s="26">
        <f t="shared" si="12"/>
        <v>40.247500000000002</v>
      </c>
      <c r="I142" s="26">
        <f t="shared" si="9"/>
        <v>39.774000000000001</v>
      </c>
      <c r="J142" s="26">
        <f t="shared" si="15"/>
        <v>37.880000000000003</v>
      </c>
      <c r="K142" s="26">
        <f t="shared" si="13"/>
        <v>59.1875</v>
      </c>
      <c r="L142" s="88"/>
      <c r="M142" s="89"/>
      <c r="N142" s="22"/>
      <c r="O142" s="21"/>
      <c r="P142" s="22"/>
      <c r="Q142" s="21"/>
      <c r="R142" s="20"/>
      <c r="S142" s="23"/>
    </row>
    <row r="143" spans="1:19" x14ac:dyDescent="0.2">
      <c r="A143" s="30">
        <v>4810151006891</v>
      </c>
      <c r="B143" s="96" t="s">
        <v>146</v>
      </c>
      <c r="C143" s="32">
        <v>450</v>
      </c>
      <c r="D143" s="32">
        <v>18</v>
      </c>
      <c r="E143" s="33">
        <v>59.2</v>
      </c>
      <c r="F143" s="26">
        <f t="shared" si="7"/>
        <v>53.28</v>
      </c>
      <c r="G143" s="26">
        <f t="shared" si="14"/>
        <v>51.504000000000005</v>
      </c>
      <c r="H143" s="26">
        <f t="shared" si="12"/>
        <v>50.32</v>
      </c>
      <c r="I143" s="26">
        <f t="shared" ref="I143:I206" si="16">E143*0.84</f>
        <v>49.728000000000002</v>
      </c>
      <c r="J143" s="26">
        <f t="shared" si="15"/>
        <v>47.360000000000007</v>
      </c>
      <c r="K143" s="26">
        <f t="shared" si="13"/>
        <v>74</v>
      </c>
      <c r="L143" s="88"/>
      <c r="M143" s="89"/>
      <c r="N143" s="22"/>
      <c r="O143" s="21"/>
      <c r="P143" s="22"/>
      <c r="Q143" s="21"/>
      <c r="R143" s="20"/>
      <c r="S143" s="23"/>
    </row>
    <row r="144" spans="1:19" x14ac:dyDescent="0.2">
      <c r="A144" s="30">
        <v>4810151006907</v>
      </c>
      <c r="B144" s="96" t="s">
        <v>147</v>
      </c>
      <c r="C144" s="32">
        <v>450</v>
      </c>
      <c r="D144" s="32">
        <v>18</v>
      </c>
      <c r="E144" s="33">
        <v>59.2</v>
      </c>
      <c r="F144" s="26">
        <f t="shared" si="7"/>
        <v>53.28</v>
      </c>
      <c r="G144" s="26">
        <f t="shared" si="14"/>
        <v>51.504000000000005</v>
      </c>
      <c r="H144" s="26">
        <f t="shared" si="12"/>
        <v>50.32</v>
      </c>
      <c r="I144" s="26">
        <f t="shared" si="16"/>
        <v>49.728000000000002</v>
      </c>
      <c r="J144" s="26">
        <f t="shared" si="15"/>
        <v>47.360000000000007</v>
      </c>
      <c r="K144" s="26">
        <f t="shared" si="13"/>
        <v>74</v>
      </c>
      <c r="L144" s="88"/>
      <c r="M144" s="89"/>
      <c r="N144" s="22"/>
      <c r="O144" s="21"/>
      <c r="P144" s="22"/>
      <c r="Q144" s="21"/>
      <c r="R144" s="20"/>
      <c r="S144" s="23"/>
    </row>
    <row r="145" spans="1:19" x14ac:dyDescent="0.2">
      <c r="A145" s="30">
        <v>4810151005061</v>
      </c>
      <c r="B145" s="96" t="s">
        <v>148</v>
      </c>
      <c r="C145" s="32">
        <v>500</v>
      </c>
      <c r="D145" s="32">
        <v>15</v>
      </c>
      <c r="E145" s="33">
        <v>47.35</v>
      </c>
      <c r="F145" s="26">
        <f t="shared" si="7"/>
        <v>42.615000000000002</v>
      </c>
      <c r="G145" s="26">
        <f t="shared" si="14"/>
        <v>41.194499999999998</v>
      </c>
      <c r="H145" s="26">
        <f t="shared" si="12"/>
        <v>40.247500000000002</v>
      </c>
      <c r="I145" s="26">
        <f t="shared" si="16"/>
        <v>39.774000000000001</v>
      </c>
      <c r="J145" s="26">
        <f t="shared" si="15"/>
        <v>37.880000000000003</v>
      </c>
      <c r="K145" s="26">
        <f t="shared" si="13"/>
        <v>59.1875</v>
      </c>
      <c r="L145" s="88"/>
      <c r="M145" s="89"/>
      <c r="N145" s="22"/>
      <c r="O145" s="21"/>
      <c r="P145" s="22"/>
      <c r="Q145" s="21"/>
      <c r="R145" s="20"/>
      <c r="S145" s="23"/>
    </row>
    <row r="146" spans="1:19" x14ac:dyDescent="0.2">
      <c r="A146" s="30">
        <v>4810151006075</v>
      </c>
      <c r="B146" s="96" t="s">
        <v>149</v>
      </c>
      <c r="C146" s="32">
        <v>500</v>
      </c>
      <c r="D146" s="32">
        <v>15</v>
      </c>
      <c r="E146" s="33">
        <v>47.35</v>
      </c>
      <c r="F146" s="26">
        <f t="shared" si="7"/>
        <v>42.615000000000002</v>
      </c>
      <c r="G146" s="26">
        <f t="shared" si="14"/>
        <v>41.194499999999998</v>
      </c>
      <c r="H146" s="26">
        <f t="shared" si="12"/>
        <v>40.247500000000002</v>
      </c>
      <c r="I146" s="26">
        <f t="shared" si="16"/>
        <v>39.774000000000001</v>
      </c>
      <c r="J146" s="26">
        <f t="shared" si="15"/>
        <v>37.880000000000003</v>
      </c>
      <c r="K146" s="26">
        <f t="shared" si="13"/>
        <v>59.1875</v>
      </c>
      <c r="L146" s="88"/>
      <c r="M146" s="89"/>
      <c r="N146" s="22"/>
      <c r="O146" s="21"/>
      <c r="P146" s="22"/>
      <c r="Q146" s="21"/>
      <c r="R146" s="20"/>
      <c r="S146" s="23"/>
    </row>
    <row r="147" spans="1:19" x14ac:dyDescent="0.2">
      <c r="A147" s="30">
        <v>4810151005078</v>
      </c>
      <c r="B147" s="96" t="s">
        <v>150</v>
      </c>
      <c r="C147" s="32">
        <v>500</v>
      </c>
      <c r="D147" s="32">
        <v>15</v>
      </c>
      <c r="E147" s="33">
        <v>47.35</v>
      </c>
      <c r="F147" s="26">
        <f t="shared" si="7"/>
        <v>42.615000000000002</v>
      </c>
      <c r="G147" s="26">
        <f t="shared" si="14"/>
        <v>41.194499999999998</v>
      </c>
      <c r="H147" s="26">
        <f t="shared" si="12"/>
        <v>40.247500000000002</v>
      </c>
      <c r="I147" s="26">
        <f t="shared" si="16"/>
        <v>39.774000000000001</v>
      </c>
      <c r="J147" s="26">
        <f t="shared" si="15"/>
        <v>37.880000000000003</v>
      </c>
      <c r="K147" s="26">
        <f t="shared" si="13"/>
        <v>59.1875</v>
      </c>
      <c r="L147" s="88"/>
      <c r="M147" s="89"/>
      <c r="N147" s="22"/>
      <c r="O147" s="21"/>
      <c r="P147" s="22"/>
      <c r="Q147" s="21"/>
      <c r="R147" s="20"/>
      <c r="S147" s="23"/>
    </row>
    <row r="148" spans="1:19" x14ac:dyDescent="0.2">
      <c r="A148" s="30">
        <v>4810151006914</v>
      </c>
      <c r="B148" s="96" t="s">
        <v>151</v>
      </c>
      <c r="C148" s="32">
        <v>500</v>
      </c>
      <c r="D148" s="32">
        <v>15</v>
      </c>
      <c r="E148" s="33">
        <v>55</v>
      </c>
      <c r="F148" s="26">
        <f t="shared" si="7"/>
        <v>49.5</v>
      </c>
      <c r="G148" s="26">
        <f t="shared" si="14"/>
        <v>47.85</v>
      </c>
      <c r="H148" s="50">
        <f t="shared" si="12"/>
        <v>46.75</v>
      </c>
      <c r="I148" s="26">
        <f t="shared" si="16"/>
        <v>46.199999999999996</v>
      </c>
      <c r="J148" s="26">
        <f t="shared" si="15"/>
        <v>44</v>
      </c>
      <c r="K148" s="26">
        <f t="shared" si="13"/>
        <v>68.75</v>
      </c>
      <c r="L148" s="88"/>
      <c r="M148" s="89"/>
      <c r="N148" s="22"/>
      <c r="O148" s="21"/>
      <c r="P148" s="22"/>
      <c r="Q148" s="21"/>
      <c r="R148" s="20"/>
      <c r="S148" s="23"/>
    </row>
    <row r="149" spans="1:19" x14ac:dyDescent="0.2">
      <c r="A149" s="30">
        <v>4810151006921</v>
      </c>
      <c r="B149" s="96" t="s">
        <v>152</v>
      </c>
      <c r="C149" s="32">
        <v>500</v>
      </c>
      <c r="D149" s="32">
        <v>15</v>
      </c>
      <c r="E149" s="97">
        <v>55</v>
      </c>
      <c r="F149" s="26">
        <f t="shared" ref="F149:F215" si="17">E149*0.9</f>
        <v>49.5</v>
      </c>
      <c r="G149" s="26">
        <f t="shared" si="14"/>
        <v>47.85</v>
      </c>
      <c r="H149" s="49">
        <f t="shared" si="12"/>
        <v>46.75</v>
      </c>
      <c r="I149" s="26">
        <f t="shared" si="16"/>
        <v>46.199999999999996</v>
      </c>
      <c r="J149" s="26">
        <f t="shared" si="15"/>
        <v>44</v>
      </c>
      <c r="K149" s="26">
        <f t="shared" si="13"/>
        <v>68.75</v>
      </c>
      <c r="L149" s="98"/>
      <c r="M149" s="21"/>
      <c r="N149" s="22"/>
      <c r="O149" s="21"/>
      <c r="P149" s="22"/>
      <c r="Q149" s="21"/>
      <c r="R149" s="20"/>
      <c r="S149" s="23"/>
    </row>
    <row r="150" spans="1:19" x14ac:dyDescent="0.2">
      <c r="A150" s="99"/>
      <c r="B150" s="42" t="s">
        <v>153</v>
      </c>
      <c r="C150" s="7"/>
      <c r="D150" s="7"/>
      <c r="E150" s="44"/>
      <c r="F150" s="49">
        <f t="shared" si="17"/>
        <v>0</v>
      </c>
      <c r="G150" s="26">
        <f t="shared" si="14"/>
        <v>0</v>
      </c>
      <c r="H150" s="49">
        <f t="shared" si="12"/>
        <v>0</v>
      </c>
      <c r="I150" s="26">
        <f t="shared" si="16"/>
        <v>0</v>
      </c>
      <c r="J150" s="26">
        <f t="shared" si="15"/>
        <v>0</v>
      </c>
      <c r="K150" s="26">
        <f t="shared" si="13"/>
        <v>0</v>
      </c>
      <c r="L150" s="88"/>
      <c r="M150" s="89"/>
      <c r="N150" s="22"/>
      <c r="O150" s="21"/>
      <c r="P150" s="22"/>
      <c r="Q150" s="21"/>
      <c r="R150" s="20"/>
      <c r="S150" s="23"/>
    </row>
    <row r="151" spans="1:19" x14ac:dyDescent="0.2">
      <c r="A151" s="66">
        <v>4810151019426</v>
      </c>
      <c r="B151" s="100" t="s">
        <v>154</v>
      </c>
      <c r="C151" s="52"/>
      <c r="D151" s="52"/>
      <c r="E151" s="101">
        <v>51.2</v>
      </c>
      <c r="F151" s="49">
        <f t="shared" si="17"/>
        <v>46.080000000000005</v>
      </c>
      <c r="G151" s="26">
        <f t="shared" si="14"/>
        <v>44.544000000000004</v>
      </c>
      <c r="H151" s="49">
        <f t="shared" si="12"/>
        <v>43.52</v>
      </c>
      <c r="I151" s="26">
        <f t="shared" si="16"/>
        <v>43.008000000000003</v>
      </c>
      <c r="J151" s="26">
        <f t="shared" si="15"/>
        <v>40.960000000000008</v>
      </c>
      <c r="K151" s="26">
        <f t="shared" si="13"/>
        <v>64</v>
      </c>
      <c r="L151" s="88"/>
      <c r="M151" s="89"/>
      <c r="N151" s="22"/>
      <c r="O151" s="21"/>
      <c r="P151" s="22"/>
      <c r="Q151" s="21"/>
      <c r="R151" s="20"/>
      <c r="S151" s="23"/>
    </row>
    <row r="152" spans="1:19" x14ac:dyDescent="0.2">
      <c r="A152" s="66">
        <v>4810151019402</v>
      </c>
      <c r="B152" s="100" t="s">
        <v>155</v>
      </c>
      <c r="C152" s="52"/>
      <c r="D152" s="52"/>
      <c r="E152" s="101">
        <v>51.2</v>
      </c>
      <c r="F152" s="49">
        <f t="shared" si="17"/>
        <v>46.080000000000005</v>
      </c>
      <c r="G152" s="26">
        <f t="shared" si="14"/>
        <v>44.544000000000004</v>
      </c>
      <c r="H152" s="49">
        <f t="shared" si="12"/>
        <v>43.52</v>
      </c>
      <c r="I152" s="26">
        <f t="shared" si="16"/>
        <v>43.008000000000003</v>
      </c>
      <c r="J152" s="26">
        <f t="shared" si="15"/>
        <v>40.960000000000008</v>
      </c>
      <c r="K152" s="26">
        <f t="shared" si="13"/>
        <v>64</v>
      </c>
      <c r="L152" s="88"/>
      <c r="M152" s="89"/>
      <c r="N152" s="22"/>
      <c r="O152" s="21"/>
      <c r="P152" s="22"/>
      <c r="Q152" s="21"/>
      <c r="R152" s="20"/>
      <c r="S152" s="23"/>
    </row>
    <row r="153" spans="1:19" x14ac:dyDescent="0.2">
      <c r="A153" s="66">
        <v>4810151021177</v>
      </c>
      <c r="B153" s="100" t="s">
        <v>156</v>
      </c>
      <c r="C153" s="52"/>
      <c r="D153" s="52"/>
      <c r="E153" s="101">
        <v>51.2</v>
      </c>
      <c r="F153" s="49">
        <f t="shared" si="17"/>
        <v>46.080000000000005</v>
      </c>
      <c r="G153" s="26">
        <f t="shared" si="14"/>
        <v>44.544000000000004</v>
      </c>
      <c r="H153" s="49">
        <f t="shared" si="12"/>
        <v>43.52</v>
      </c>
      <c r="I153" s="26">
        <f t="shared" si="16"/>
        <v>43.008000000000003</v>
      </c>
      <c r="J153" s="26">
        <f t="shared" si="15"/>
        <v>40.960000000000008</v>
      </c>
      <c r="K153" s="26">
        <f t="shared" si="13"/>
        <v>64</v>
      </c>
      <c r="L153" s="88"/>
      <c r="M153" s="89"/>
      <c r="N153" s="22"/>
      <c r="O153" s="21"/>
      <c r="P153" s="22"/>
      <c r="Q153" s="21"/>
      <c r="R153" s="20"/>
      <c r="S153" s="23"/>
    </row>
    <row r="154" spans="1:19" x14ac:dyDescent="0.2">
      <c r="A154" s="66">
        <v>4810151021184</v>
      </c>
      <c r="B154" s="100" t="s">
        <v>157</v>
      </c>
      <c r="C154" s="52"/>
      <c r="D154" s="52"/>
      <c r="E154" s="101">
        <v>51.2</v>
      </c>
      <c r="F154" s="49">
        <f t="shared" si="17"/>
        <v>46.080000000000005</v>
      </c>
      <c r="G154" s="26">
        <f t="shared" si="14"/>
        <v>44.544000000000004</v>
      </c>
      <c r="H154" s="49">
        <f t="shared" si="12"/>
        <v>43.52</v>
      </c>
      <c r="I154" s="26">
        <f t="shared" si="16"/>
        <v>43.008000000000003</v>
      </c>
      <c r="J154" s="26">
        <f t="shared" si="15"/>
        <v>40.960000000000008</v>
      </c>
      <c r="K154" s="26">
        <f t="shared" si="13"/>
        <v>64</v>
      </c>
      <c r="L154" s="88"/>
      <c r="M154" s="89"/>
      <c r="N154" s="22"/>
      <c r="O154" s="21"/>
      <c r="P154" s="22"/>
      <c r="Q154" s="21"/>
      <c r="R154" s="20"/>
      <c r="S154" s="23"/>
    </row>
    <row r="155" spans="1:19" x14ac:dyDescent="0.2">
      <c r="A155" s="66">
        <v>4810151021191</v>
      </c>
      <c r="B155" s="100" t="s">
        <v>158</v>
      </c>
      <c r="C155" s="52"/>
      <c r="D155" s="52"/>
      <c r="E155" s="101">
        <v>51.2</v>
      </c>
      <c r="F155" s="49">
        <f t="shared" si="17"/>
        <v>46.080000000000005</v>
      </c>
      <c r="G155" s="26">
        <f t="shared" si="14"/>
        <v>44.544000000000004</v>
      </c>
      <c r="H155" s="49">
        <f t="shared" si="12"/>
        <v>43.52</v>
      </c>
      <c r="I155" s="26">
        <f t="shared" si="16"/>
        <v>43.008000000000003</v>
      </c>
      <c r="J155" s="26">
        <f t="shared" si="15"/>
        <v>40.960000000000008</v>
      </c>
      <c r="K155" s="26">
        <f t="shared" si="13"/>
        <v>64</v>
      </c>
      <c r="L155" s="88"/>
      <c r="M155" s="89"/>
      <c r="N155" s="22"/>
      <c r="O155" s="21"/>
      <c r="P155" s="22"/>
      <c r="Q155" s="21"/>
      <c r="R155" s="20"/>
      <c r="S155" s="23"/>
    </row>
    <row r="156" spans="1:19" x14ac:dyDescent="0.2">
      <c r="A156" s="66">
        <v>4810151021207</v>
      </c>
      <c r="B156" s="100" t="s">
        <v>159</v>
      </c>
      <c r="C156" s="52"/>
      <c r="D156" s="52"/>
      <c r="E156" s="101">
        <v>51.2</v>
      </c>
      <c r="F156" s="49">
        <f t="shared" si="17"/>
        <v>46.080000000000005</v>
      </c>
      <c r="G156" s="26">
        <f t="shared" si="14"/>
        <v>44.544000000000004</v>
      </c>
      <c r="H156" s="49">
        <f t="shared" si="12"/>
        <v>43.52</v>
      </c>
      <c r="I156" s="26">
        <f t="shared" si="16"/>
        <v>43.008000000000003</v>
      </c>
      <c r="J156" s="26">
        <f t="shared" si="15"/>
        <v>40.960000000000008</v>
      </c>
      <c r="K156" s="26">
        <f t="shared" si="13"/>
        <v>64</v>
      </c>
      <c r="L156" s="88"/>
      <c r="M156" s="89"/>
      <c r="N156" s="22"/>
      <c r="O156" s="21"/>
      <c r="P156" s="22"/>
      <c r="Q156" s="21"/>
      <c r="R156" s="20"/>
      <c r="S156" s="23"/>
    </row>
    <row r="157" spans="1:19" x14ac:dyDescent="0.2">
      <c r="A157" s="66">
        <v>4810151019433</v>
      </c>
      <c r="B157" s="100" t="s">
        <v>160</v>
      </c>
      <c r="C157" s="52"/>
      <c r="D157" s="52"/>
      <c r="E157" s="101">
        <v>44.3</v>
      </c>
      <c r="F157" s="49">
        <f t="shared" si="17"/>
        <v>39.869999999999997</v>
      </c>
      <c r="G157" s="26">
        <f t="shared" si="14"/>
        <v>38.540999999999997</v>
      </c>
      <c r="H157" s="49">
        <f t="shared" si="12"/>
        <v>37.654999999999994</v>
      </c>
      <c r="I157" s="26">
        <f t="shared" si="16"/>
        <v>37.211999999999996</v>
      </c>
      <c r="J157" s="26">
        <f t="shared" si="15"/>
        <v>35.44</v>
      </c>
      <c r="K157" s="26">
        <f t="shared" si="13"/>
        <v>55.375</v>
      </c>
      <c r="L157" s="88"/>
      <c r="M157" s="89"/>
      <c r="N157" s="22"/>
      <c r="O157" s="21"/>
      <c r="P157" s="22"/>
      <c r="Q157" s="21"/>
      <c r="R157" s="20"/>
      <c r="S157" s="23"/>
    </row>
    <row r="158" spans="1:19" x14ac:dyDescent="0.2">
      <c r="A158" s="27"/>
      <c r="B158" s="102" t="s">
        <v>161</v>
      </c>
      <c r="C158" s="43"/>
      <c r="D158" s="43"/>
      <c r="E158" s="44"/>
      <c r="F158" s="49">
        <f t="shared" si="17"/>
        <v>0</v>
      </c>
      <c r="G158" s="26">
        <f t="shared" si="14"/>
        <v>0</v>
      </c>
      <c r="H158" s="49">
        <f t="shared" si="12"/>
        <v>0</v>
      </c>
      <c r="I158" s="26">
        <f t="shared" si="16"/>
        <v>0</v>
      </c>
      <c r="J158" s="26">
        <f t="shared" si="15"/>
        <v>0</v>
      </c>
      <c r="K158" s="26">
        <f t="shared" si="13"/>
        <v>0</v>
      </c>
      <c r="L158" s="88"/>
      <c r="M158" s="89"/>
      <c r="N158" s="22"/>
      <c r="O158" s="21"/>
      <c r="P158" s="22"/>
      <c r="Q158" s="21"/>
      <c r="R158" s="20"/>
      <c r="S158" s="23"/>
    </row>
    <row r="159" spans="1:19" x14ac:dyDescent="0.2">
      <c r="A159" s="27">
        <v>4810151012663</v>
      </c>
      <c r="B159" s="103" t="s">
        <v>162</v>
      </c>
      <c r="C159" s="25">
        <v>450</v>
      </c>
      <c r="D159" s="25">
        <v>18</v>
      </c>
      <c r="E159" s="40">
        <v>49.9</v>
      </c>
      <c r="F159" s="58">
        <f t="shared" si="17"/>
        <v>44.91</v>
      </c>
      <c r="G159" s="26">
        <f t="shared" si="14"/>
        <v>43.412999999999997</v>
      </c>
      <c r="H159" s="58">
        <f t="shared" si="12"/>
        <v>42.414999999999999</v>
      </c>
      <c r="I159" s="26">
        <f t="shared" si="16"/>
        <v>41.915999999999997</v>
      </c>
      <c r="J159" s="26">
        <f t="shared" si="15"/>
        <v>39.92</v>
      </c>
      <c r="K159" s="26">
        <f t="shared" si="13"/>
        <v>62.375</v>
      </c>
      <c r="L159" s="88"/>
      <c r="M159" s="89"/>
      <c r="N159" s="22"/>
      <c r="O159" s="21"/>
      <c r="P159" s="22"/>
      <c r="Q159" s="21"/>
      <c r="R159" s="20"/>
      <c r="S159" s="23"/>
    </row>
    <row r="160" spans="1:19" x14ac:dyDescent="0.2">
      <c r="A160" s="27">
        <v>4810151012649</v>
      </c>
      <c r="B160" s="75" t="s">
        <v>163</v>
      </c>
      <c r="C160" s="25">
        <v>500</v>
      </c>
      <c r="D160" s="25">
        <v>14</v>
      </c>
      <c r="E160" s="40">
        <v>57.5</v>
      </c>
      <c r="F160" s="26">
        <f t="shared" si="17"/>
        <v>51.75</v>
      </c>
      <c r="G160" s="26">
        <f t="shared" si="14"/>
        <v>50.024999999999999</v>
      </c>
      <c r="H160" s="26">
        <f t="shared" si="12"/>
        <v>48.875</v>
      </c>
      <c r="I160" s="26">
        <f t="shared" si="16"/>
        <v>48.3</v>
      </c>
      <c r="J160" s="26">
        <f t="shared" si="15"/>
        <v>46</v>
      </c>
      <c r="K160" s="26">
        <f t="shared" si="13"/>
        <v>71.875</v>
      </c>
      <c r="L160" s="88"/>
      <c r="M160" s="89"/>
      <c r="N160" s="22"/>
      <c r="O160" s="21"/>
      <c r="P160" s="22"/>
      <c r="Q160" s="21"/>
      <c r="R160" s="20"/>
      <c r="S160" s="23"/>
    </row>
    <row r="161" spans="1:19" x14ac:dyDescent="0.2">
      <c r="A161" s="27">
        <v>4810151012625</v>
      </c>
      <c r="B161" s="75" t="s">
        <v>164</v>
      </c>
      <c r="C161" s="25">
        <v>30</v>
      </c>
      <c r="D161" s="25">
        <v>15</v>
      </c>
      <c r="E161" s="40">
        <v>31.3</v>
      </c>
      <c r="F161" s="26">
        <f t="shared" si="17"/>
        <v>28.17</v>
      </c>
      <c r="G161" s="26">
        <f t="shared" si="14"/>
        <v>27.231000000000002</v>
      </c>
      <c r="H161" s="26">
        <f t="shared" si="12"/>
        <v>26.605</v>
      </c>
      <c r="I161" s="26">
        <f t="shared" si="16"/>
        <v>26.291999999999998</v>
      </c>
      <c r="J161" s="26">
        <f t="shared" si="15"/>
        <v>25.040000000000003</v>
      </c>
      <c r="K161" s="26">
        <f t="shared" si="13"/>
        <v>39.125</v>
      </c>
      <c r="L161" s="88"/>
      <c r="M161" s="89"/>
      <c r="N161" s="22"/>
      <c r="O161" s="21"/>
      <c r="P161" s="22"/>
      <c r="Q161" s="21"/>
      <c r="R161" s="20"/>
      <c r="S161" s="23"/>
    </row>
    <row r="162" spans="1:19" hidden="1" x14ac:dyDescent="0.2">
      <c r="A162" s="27">
        <v>4810151012670</v>
      </c>
      <c r="B162" s="75" t="s">
        <v>165</v>
      </c>
      <c r="C162" s="25" t="s">
        <v>166</v>
      </c>
      <c r="D162" s="25">
        <v>12</v>
      </c>
      <c r="E162" s="40">
        <v>43.15</v>
      </c>
      <c r="F162" s="26">
        <f t="shared" si="17"/>
        <v>38.835000000000001</v>
      </c>
      <c r="G162" s="26">
        <f t="shared" si="14"/>
        <v>37.540500000000002</v>
      </c>
      <c r="H162" s="26">
        <f t="shared" si="12"/>
        <v>36.677499999999995</v>
      </c>
      <c r="I162" s="26">
        <f t="shared" si="16"/>
        <v>36.245999999999995</v>
      </c>
      <c r="J162" s="26">
        <f t="shared" si="15"/>
        <v>34.520000000000003</v>
      </c>
      <c r="K162" s="26">
        <f t="shared" si="13"/>
        <v>53.9375</v>
      </c>
      <c r="L162" s="88"/>
      <c r="M162" s="89"/>
      <c r="N162" s="22"/>
      <c r="O162" s="21"/>
      <c r="P162" s="22"/>
      <c r="Q162" s="21"/>
      <c r="R162" s="20"/>
      <c r="S162" s="23"/>
    </row>
    <row r="163" spans="1:19" x14ac:dyDescent="0.2">
      <c r="A163" s="27">
        <v>4810151012687</v>
      </c>
      <c r="B163" s="75" t="s">
        <v>167</v>
      </c>
      <c r="C163" s="25">
        <v>150</v>
      </c>
      <c r="D163" s="25">
        <v>12</v>
      </c>
      <c r="E163" s="40">
        <v>43.15</v>
      </c>
      <c r="F163" s="26">
        <f t="shared" si="17"/>
        <v>38.835000000000001</v>
      </c>
      <c r="G163" s="26">
        <f t="shared" si="14"/>
        <v>37.540500000000002</v>
      </c>
      <c r="H163" s="26">
        <f t="shared" si="12"/>
        <v>36.677499999999995</v>
      </c>
      <c r="I163" s="26">
        <f t="shared" si="16"/>
        <v>36.245999999999995</v>
      </c>
      <c r="J163" s="26">
        <f t="shared" si="15"/>
        <v>34.520000000000003</v>
      </c>
      <c r="K163" s="26">
        <f t="shared" si="13"/>
        <v>53.9375</v>
      </c>
      <c r="L163" s="88"/>
      <c r="M163" s="89"/>
      <c r="N163" s="22"/>
      <c r="O163" s="21"/>
      <c r="P163" s="22"/>
      <c r="Q163" s="21"/>
      <c r="R163" s="20"/>
      <c r="S163" s="23"/>
    </row>
    <row r="164" spans="1:19" x14ac:dyDescent="0.2">
      <c r="A164" s="27">
        <v>4810151012601</v>
      </c>
      <c r="B164" s="75" t="s">
        <v>168</v>
      </c>
      <c r="C164" s="25">
        <v>50</v>
      </c>
      <c r="D164" s="25">
        <v>16</v>
      </c>
      <c r="E164" s="40">
        <v>68.5</v>
      </c>
      <c r="F164" s="26">
        <f t="shared" si="17"/>
        <v>61.65</v>
      </c>
      <c r="G164" s="26">
        <f t="shared" si="14"/>
        <v>59.594999999999999</v>
      </c>
      <c r="H164" s="26">
        <f t="shared" si="12"/>
        <v>58.225000000000001</v>
      </c>
      <c r="I164" s="26">
        <f t="shared" si="16"/>
        <v>57.54</v>
      </c>
      <c r="J164" s="26">
        <f t="shared" si="15"/>
        <v>54.800000000000004</v>
      </c>
      <c r="K164" s="26">
        <f t="shared" si="13"/>
        <v>85.625</v>
      </c>
      <c r="L164" s="88"/>
      <c r="M164" s="89"/>
      <c r="N164" s="22"/>
      <c r="O164" s="21"/>
      <c r="P164" s="22"/>
      <c r="Q164" s="21"/>
      <c r="R164" s="20"/>
      <c r="S164" s="23"/>
    </row>
    <row r="165" spans="1:19" x14ac:dyDescent="0.2">
      <c r="A165" s="27">
        <v>4810151012595</v>
      </c>
      <c r="B165" s="103" t="s">
        <v>169</v>
      </c>
      <c r="C165" s="25">
        <v>50</v>
      </c>
      <c r="D165" s="25">
        <v>16</v>
      </c>
      <c r="E165" s="40">
        <v>68.5</v>
      </c>
      <c r="F165" s="26">
        <f t="shared" si="17"/>
        <v>61.65</v>
      </c>
      <c r="G165" s="26">
        <f t="shared" si="14"/>
        <v>59.594999999999999</v>
      </c>
      <c r="H165" s="26">
        <f t="shared" si="12"/>
        <v>58.225000000000001</v>
      </c>
      <c r="I165" s="26">
        <f t="shared" si="16"/>
        <v>57.54</v>
      </c>
      <c r="J165" s="26">
        <f t="shared" si="15"/>
        <v>54.800000000000004</v>
      </c>
      <c r="K165" s="26">
        <f t="shared" si="13"/>
        <v>85.625</v>
      </c>
      <c r="L165" s="104"/>
      <c r="M165" s="21"/>
      <c r="N165" s="22"/>
      <c r="O165" s="21"/>
      <c r="P165" s="22"/>
      <c r="Q165" s="21"/>
      <c r="R165" s="20"/>
      <c r="S165" s="23"/>
    </row>
    <row r="166" spans="1:19" hidden="1" x14ac:dyDescent="0.2">
      <c r="A166" s="27">
        <v>4810151012618</v>
      </c>
      <c r="B166" s="103" t="s">
        <v>170</v>
      </c>
      <c r="C166" s="25">
        <v>50</v>
      </c>
      <c r="D166" s="25">
        <v>16</v>
      </c>
      <c r="E166" s="40">
        <v>68.5</v>
      </c>
      <c r="F166" s="26">
        <f t="shared" si="17"/>
        <v>61.65</v>
      </c>
      <c r="G166" s="26">
        <f t="shared" si="14"/>
        <v>59.594999999999999</v>
      </c>
      <c r="H166" s="26">
        <f t="shared" si="12"/>
        <v>58.225000000000001</v>
      </c>
      <c r="I166" s="26">
        <f t="shared" si="16"/>
        <v>57.54</v>
      </c>
      <c r="J166" s="26">
        <f t="shared" si="15"/>
        <v>54.800000000000004</v>
      </c>
      <c r="K166" s="26">
        <f t="shared" si="13"/>
        <v>85.625</v>
      </c>
      <c r="L166" s="20"/>
      <c r="M166" s="21"/>
      <c r="N166" s="22"/>
      <c r="O166" s="21"/>
      <c r="P166" s="22"/>
      <c r="Q166" s="21"/>
      <c r="R166" s="20"/>
      <c r="S166" s="23"/>
    </row>
    <row r="167" spans="1:19" x14ac:dyDescent="0.2">
      <c r="A167" s="27">
        <v>4810151012694</v>
      </c>
      <c r="B167" s="103" t="s">
        <v>171</v>
      </c>
      <c r="C167" s="25">
        <v>50</v>
      </c>
      <c r="D167" s="25">
        <v>16</v>
      </c>
      <c r="E167" s="40">
        <v>68.5</v>
      </c>
      <c r="F167" s="26">
        <f t="shared" si="17"/>
        <v>61.65</v>
      </c>
      <c r="G167" s="26">
        <f t="shared" si="14"/>
        <v>59.594999999999999</v>
      </c>
      <c r="H167" s="26">
        <f t="shared" si="12"/>
        <v>58.225000000000001</v>
      </c>
      <c r="I167" s="26">
        <f t="shared" si="16"/>
        <v>57.54</v>
      </c>
      <c r="J167" s="26">
        <f t="shared" si="15"/>
        <v>54.800000000000004</v>
      </c>
      <c r="K167" s="26">
        <f t="shared" si="13"/>
        <v>85.625</v>
      </c>
      <c r="L167" s="20"/>
      <c r="M167" s="21"/>
      <c r="N167" s="22"/>
      <c r="O167" s="21"/>
      <c r="P167" s="22"/>
      <c r="Q167" s="21"/>
      <c r="R167" s="20"/>
      <c r="S167" s="23"/>
    </row>
    <row r="168" spans="1:19" x14ac:dyDescent="0.2">
      <c r="A168" s="27">
        <v>4810151011611</v>
      </c>
      <c r="B168" s="103" t="s">
        <v>172</v>
      </c>
      <c r="C168" s="25">
        <v>100</v>
      </c>
      <c r="D168" s="25">
        <v>20</v>
      </c>
      <c r="E168" s="40">
        <v>39.75</v>
      </c>
      <c r="F168" s="26">
        <f t="shared" si="17"/>
        <v>35.774999999999999</v>
      </c>
      <c r="G168" s="26">
        <f t="shared" si="14"/>
        <v>34.582500000000003</v>
      </c>
      <c r="H168" s="26">
        <f t="shared" si="12"/>
        <v>33.787500000000001</v>
      </c>
      <c r="I168" s="26">
        <f t="shared" si="16"/>
        <v>33.39</v>
      </c>
      <c r="J168" s="26">
        <f t="shared" si="15"/>
        <v>31.8</v>
      </c>
      <c r="K168" s="26">
        <f t="shared" si="13"/>
        <v>49.6875</v>
      </c>
      <c r="L168" s="20"/>
      <c r="M168" s="21"/>
      <c r="N168" s="22"/>
      <c r="O168" s="21"/>
      <c r="P168" s="22"/>
      <c r="Q168" s="21"/>
      <c r="R168" s="20"/>
      <c r="S168" s="23"/>
    </row>
    <row r="169" spans="1:19" x14ac:dyDescent="0.2">
      <c r="A169" s="27">
        <v>4810151012571</v>
      </c>
      <c r="B169" s="103" t="s">
        <v>173</v>
      </c>
      <c r="C169" s="25">
        <v>200</v>
      </c>
      <c r="D169" s="25">
        <v>15</v>
      </c>
      <c r="E169" s="40">
        <v>52.4</v>
      </c>
      <c r="F169" s="26">
        <f t="shared" si="17"/>
        <v>47.16</v>
      </c>
      <c r="G169" s="26">
        <f t="shared" si="14"/>
        <v>45.588000000000001</v>
      </c>
      <c r="H169" s="26">
        <f t="shared" si="12"/>
        <v>44.54</v>
      </c>
      <c r="I169" s="26">
        <f t="shared" si="16"/>
        <v>44.015999999999998</v>
      </c>
      <c r="J169" s="26">
        <f t="shared" si="15"/>
        <v>41.92</v>
      </c>
      <c r="K169" s="26">
        <f t="shared" si="13"/>
        <v>65.5</v>
      </c>
      <c r="L169" s="20"/>
      <c r="M169" s="21"/>
      <c r="N169" s="22"/>
      <c r="O169" s="21"/>
      <c r="P169" s="22"/>
      <c r="Q169" s="21"/>
      <c r="R169" s="20"/>
      <c r="S169" s="23"/>
    </row>
    <row r="170" spans="1:19" x14ac:dyDescent="0.2">
      <c r="A170" s="27">
        <v>4810151012564</v>
      </c>
      <c r="B170" s="103" t="s">
        <v>174</v>
      </c>
      <c r="C170" s="25">
        <v>250</v>
      </c>
      <c r="D170" s="25">
        <v>12</v>
      </c>
      <c r="E170" s="40">
        <v>49.05</v>
      </c>
      <c r="F170" s="26">
        <f t="shared" si="17"/>
        <v>44.144999999999996</v>
      </c>
      <c r="G170" s="26">
        <f t="shared" si="14"/>
        <v>42.673499999999997</v>
      </c>
      <c r="H170" s="26">
        <f t="shared" si="12"/>
        <v>41.692499999999995</v>
      </c>
      <c r="I170" s="26">
        <f t="shared" si="16"/>
        <v>41.201999999999998</v>
      </c>
      <c r="J170" s="26">
        <f t="shared" si="15"/>
        <v>39.24</v>
      </c>
      <c r="K170" s="26">
        <f t="shared" si="13"/>
        <v>61.3125</v>
      </c>
      <c r="L170" s="20"/>
      <c r="M170" s="21"/>
      <c r="N170" s="22"/>
      <c r="O170" s="21"/>
      <c r="P170" s="22"/>
      <c r="Q170" s="21"/>
      <c r="R170" s="20"/>
      <c r="S170" s="23"/>
    </row>
    <row r="171" spans="1:19" x14ac:dyDescent="0.2">
      <c r="A171" s="27">
        <v>4810151012588</v>
      </c>
      <c r="B171" s="103" t="s">
        <v>175</v>
      </c>
      <c r="C171" s="25">
        <v>200</v>
      </c>
      <c r="D171" s="25">
        <v>15</v>
      </c>
      <c r="E171" s="40">
        <v>44.85</v>
      </c>
      <c r="F171" s="26">
        <f t="shared" si="17"/>
        <v>40.365000000000002</v>
      </c>
      <c r="G171" s="26">
        <f t="shared" si="14"/>
        <v>39.019500000000001</v>
      </c>
      <c r="H171" s="26">
        <f t="shared" si="12"/>
        <v>38.122500000000002</v>
      </c>
      <c r="I171" s="26">
        <f t="shared" si="16"/>
        <v>37.673999999999999</v>
      </c>
      <c r="J171" s="26">
        <f t="shared" si="15"/>
        <v>35.880000000000003</v>
      </c>
      <c r="K171" s="26">
        <f t="shared" si="13"/>
        <v>56.0625</v>
      </c>
      <c r="L171" s="20"/>
      <c r="M171" s="21"/>
      <c r="N171" s="22"/>
      <c r="O171" s="21"/>
      <c r="P171" s="22"/>
      <c r="Q171" s="21"/>
      <c r="R171" s="20"/>
      <c r="S171" s="23"/>
    </row>
    <row r="172" spans="1:19" x14ac:dyDescent="0.2">
      <c r="A172" s="27">
        <v>4810151012656</v>
      </c>
      <c r="B172" s="28" t="s">
        <v>176</v>
      </c>
      <c r="C172" s="25">
        <v>500</v>
      </c>
      <c r="D172" s="25">
        <v>14</v>
      </c>
      <c r="E172" s="40">
        <v>54.1</v>
      </c>
      <c r="F172" s="26">
        <f t="shared" si="17"/>
        <v>48.690000000000005</v>
      </c>
      <c r="G172" s="26">
        <f t="shared" si="14"/>
        <v>47.067</v>
      </c>
      <c r="H172" s="26">
        <f t="shared" si="12"/>
        <v>45.984999999999999</v>
      </c>
      <c r="I172" s="26">
        <f t="shared" si="16"/>
        <v>45.444000000000003</v>
      </c>
      <c r="J172" s="26">
        <f t="shared" si="15"/>
        <v>43.28</v>
      </c>
      <c r="K172" s="26">
        <f t="shared" si="13"/>
        <v>67.625</v>
      </c>
      <c r="L172" s="20"/>
      <c r="M172" s="21"/>
      <c r="N172" s="22"/>
      <c r="O172" s="21"/>
      <c r="P172" s="22"/>
      <c r="Q172" s="21"/>
      <c r="R172" s="20"/>
      <c r="S172" s="23"/>
    </row>
    <row r="173" spans="1:19" x14ac:dyDescent="0.2">
      <c r="A173" s="105"/>
      <c r="B173" s="106" t="s">
        <v>177</v>
      </c>
      <c r="C173" s="107"/>
      <c r="D173" s="107"/>
      <c r="E173" s="108"/>
      <c r="F173" s="26">
        <f t="shared" si="17"/>
        <v>0</v>
      </c>
      <c r="G173" s="26">
        <f t="shared" si="14"/>
        <v>0</v>
      </c>
      <c r="H173" s="26">
        <f t="shared" si="12"/>
        <v>0</v>
      </c>
      <c r="I173" s="26">
        <f t="shared" si="16"/>
        <v>0</v>
      </c>
      <c r="J173" s="26">
        <f t="shared" si="15"/>
        <v>0</v>
      </c>
      <c r="K173" s="26">
        <f t="shared" si="13"/>
        <v>0</v>
      </c>
      <c r="L173" s="20"/>
      <c r="M173" s="21"/>
      <c r="N173" s="22"/>
      <c r="O173" s="21"/>
      <c r="P173" s="22"/>
      <c r="Q173" s="21"/>
      <c r="R173" s="20"/>
      <c r="S173" s="23"/>
    </row>
    <row r="174" spans="1:19" hidden="1" x14ac:dyDescent="0.2">
      <c r="A174" s="105">
        <v>4810151001636</v>
      </c>
      <c r="B174" s="21" t="s">
        <v>178</v>
      </c>
      <c r="C174" s="107">
        <v>3000</v>
      </c>
      <c r="D174" s="107">
        <v>2</v>
      </c>
      <c r="E174" s="108">
        <v>173.4</v>
      </c>
      <c r="F174" s="26">
        <f t="shared" si="17"/>
        <v>156.06</v>
      </c>
      <c r="G174" s="26">
        <f t="shared" si="14"/>
        <v>150.858</v>
      </c>
      <c r="H174" s="26">
        <f t="shared" si="12"/>
        <v>147.39000000000001</v>
      </c>
      <c r="I174" s="26">
        <f t="shared" si="16"/>
        <v>145.65600000000001</v>
      </c>
      <c r="J174" s="26">
        <f t="shared" si="15"/>
        <v>138.72</v>
      </c>
      <c r="K174" s="26">
        <f t="shared" si="13"/>
        <v>216.75</v>
      </c>
      <c r="L174" s="20"/>
      <c r="M174" s="21"/>
      <c r="N174" s="22"/>
      <c r="O174" s="21"/>
      <c r="P174" s="22"/>
      <c r="Q174" s="21"/>
      <c r="R174" s="20"/>
      <c r="S174" s="23"/>
    </row>
    <row r="175" spans="1:19" hidden="1" x14ac:dyDescent="0.2">
      <c r="A175" s="105">
        <v>4810151002015</v>
      </c>
      <c r="B175" s="21" t="s">
        <v>179</v>
      </c>
      <c r="C175" s="107">
        <v>450</v>
      </c>
      <c r="D175" s="107">
        <v>18</v>
      </c>
      <c r="E175" s="108">
        <v>51.75</v>
      </c>
      <c r="F175" s="26">
        <f t="shared" si="17"/>
        <v>46.575000000000003</v>
      </c>
      <c r="G175" s="26">
        <f t="shared" si="14"/>
        <v>45.022500000000001</v>
      </c>
      <c r="H175" s="26">
        <f t="shared" si="12"/>
        <v>43.987499999999997</v>
      </c>
      <c r="I175" s="26">
        <f t="shared" si="16"/>
        <v>43.47</v>
      </c>
      <c r="J175" s="26">
        <f t="shared" si="15"/>
        <v>41.400000000000006</v>
      </c>
      <c r="K175" s="26">
        <f t="shared" si="13"/>
        <v>64.6875</v>
      </c>
      <c r="L175" s="20"/>
      <c r="M175" s="21"/>
      <c r="N175" s="22"/>
      <c r="O175" s="21"/>
      <c r="P175" s="22"/>
      <c r="Q175" s="21"/>
      <c r="R175" s="20"/>
      <c r="S175" s="23"/>
    </row>
    <row r="176" spans="1:19" hidden="1" x14ac:dyDescent="0.2">
      <c r="A176" s="105">
        <v>4810151006044</v>
      </c>
      <c r="B176" s="21" t="s">
        <v>180</v>
      </c>
      <c r="C176" s="107">
        <v>450</v>
      </c>
      <c r="D176" s="107">
        <v>18</v>
      </c>
      <c r="E176" s="108">
        <v>56.05</v>
      </c>
      <c r="F176" s="26">
        <f t="shared" si="17"/>
        <v>50.445</v>
      </c>
      <c r="G176" s="26">
        <f t="shared" si="14"/>
        <v>48.763500000000001</v>
      </c>
      <c r="H176" s="26">
        <f t="shared" si="12"/>
        <v>47.642499999999998</v>
      </c>
      <c r="I176" s="26">
        <f t="shared" si="16"/>
        <v>47.081999999999994</v>
      </c>
      <c r="J176" s="26">
        <f t="shared" si="15"/>
        <v>44.84</v>
      </c>
      <c r="K176" s="26">
        <f t="shared" si="13"/>
        <v>70.0625</v>
      </c>
      <c r="L176" s="20"/>
      <c r="M176" s="21"/>
      <c r="N176" s="22"/>
      <c r="O176" s="21"/>
      <c r="P176" s="22"/>
      <c r="Q176" s="21"/>
      <c r="R176" s="20"/>
      <c r="S176" s="23"/>
    </row>
    <row r="177" spans="1:19" hidden="1" x14ac:dyDescent="0.2">
      <c r="A177" s="105">
        <v>4810151006082</v>
      </c>
      <c r="B177" s="21" t="s">
        <v>181</v>
      </c>
      <c r="C177" s="107">
        <v>450</v>
      </c>
      <c r="D177" s="107">
        <v>18</v>
      </c>
      <c r="E177" s="108">
        <v>56.05</v>
      </c>
      <c r="F177" s="26">
        <f t="shared" si="17"/>
        <v>50.445</v>
      </c>
      <c r="G177" s="26">
        <f t="shared" si="14"/>
        <v>48.763500000000001</v>
      </c>
      <c r="H177" s="26">
        <f t="shared" si="12"/>
        <v>47.642499999999998</v>
      </c>
      <c r="I177" s="26">
        <f t="shared" si="16"/>
        <v>47.081999999999994</v>
      </c>
      <c r="J177" s="26">
        <f t="shared" si="15"/>
        <v>44.84</v>
      </c>
      <c r="K177" s="26">
        <f t="shared" si="13"/>
        <v>70.0625</v>
      </c>
      <c r="L177" s="20"/>
      <c r="M177" s="21"/>
      <c r="N177" s="22"/>
      <c r="O177" s="21"/>
      <c r="P177" s="22"/>
      <c r="Q177" s="21"/>
      <c r="R177" s="20"/>
      <c r="S177" s="23"/>
    </row>
    <row r="178" spans="1:19" hidden="1" x14ac:dyDescent="0.2">
      <c r="A178" s="105">
        <v>4810151008918</v>
      </c>
      <c r="B178" s="21" t="s">
        <v>182</v>
      </c>
      <c r="C178" s="107">
        <v>450</v>
      </c>
      <c r="D178" s="107">
        <v>18</v>
      </c>
      <c r="E178" s="108">
        <v>56.05</v>
      </c>
      <c r="F178" s="26">
        <f t="shared" si="17"/>
        <v>50.445</v>
      </c>
      <c r="G178" s="26">
        <f t="shared" si="14"/>
        <v>48.763500000000001</v>
      </c>
      <c r="H178" s="26">
        <f t="shared" si="12"/>
        <v>47.642499999999998</v>
      </c>
      <c r="I178" s="26">
        <f t="shared" si="16"/>
        <v>47.081999999999994</v>
      </c>
      <c r="J178" s="26">
        <f t="shared" si="15"/>
        <v>44.84</v>
      </c>
      <c r="K178" s="26">
        <f t="shared" si="13"/>
        <v>70.0625</v>
      </c>
      <c r="L178" s="20"/>
      <c r="M178" s="21"/>
      <c r="N178" s="22"/>
      <c r="O178" s="21"/>
      <c r="P178" s="22"/>
      <c r="Q178" s="21"/>
      <c r="R178" s="20"/>
      <c r="S178" s="23"/>
    </row>
    <row r="179" spans="1:19" hidden="1" x14ac:dyDescent="0.2">
      <c r="A179" s="105">
        <v>4810151006068</v>
      </c>
      <c r="B179" s="21" t="s">
        <v>183</v>
      </c>
      <c r="C179" s="107">
        <v>450</v>
      </c>
      <c r="D179" s="107">
        <v>18</v>
      </c>
      <c r="E179" s="108">
        <v>56.05</v>
      </c>
      <c r="F179" s="26">
        <f t="shared" si="17"/>
        <v>50.445</v>
      </c>
      <c r="G179" s="26">
        <f t="shared" si="14"/>
        <v>48.763500000000001</v>
      </c>
      <c r="H179" s="26">
        <f t="shared" si="12"/>
        <v>47.642499999999998</v>
      </c>
      <c r="I179" s="26">
        <f t="shared" si="16"/>
        <v>47.081999999999994</v>
      </c>
      <c r="J179" s="26">
        <f t="shared" si="15"/>
        <v>44.84</v>
      </c>
      <c r="K179" s="26">
        <f t="shared" si="13"/>
        <v>70.0625</v>
      </c>
      <c r="L179" s="20"/>
      <c r="M179" s="21"/>
      <c r="N179" s="22"/>
      <c r="O179" s="21"/>
      <c r="P179" s="22"/>
      <c r="Q179" s="21"/>
      <c r="R179" s="20"/>
      <c r="S179" s="23"/>
    </row>
    <row r="180" spans="1:19" hidden="1" x14ac:dyDescent="0.2">
      <c r="A180" s="105">
        <v>4810151010829</v>
      </c>
      <c r="B180" s="21" t="s">
        <v>184</v>
      </c>
      <c r="C180" s="107">
        <v>450</v>
      </c>
      <c r="D180" s="107">
        <v>18</v>
      </c>
      <c r="E180" s="108">
        <v>56.05</v>
      </c>
      <c r="F180" s="26">
        <f t="shared" si="17"/>
        <v>50.445</v>
      </c>
      <c r="G180" s="26">
        <f t="shared" si="14"/>
        <v>48.763500000000001</v>
      </c>
      <c r="H180" s="26">
        <f t="shared" si="12"/>
        <v>47.642499999999998</v>
      </c>
      <c r="I180" s="26">
        <f t="shared" si="16"/>
        <v>47.081999999999994</v>
      </c>
      <c r="J180" s="26">
        <f t="shared" si="15"/>
        <v>44.84</v>
      </c>
      <c r="K180" s="26">
        <f t="shared" si="13"/>
        <v>70.0625</v>
      </c>
      <c r="L180" s="20"/>
      <c r="M180" s="21"/>
      <c r="N180" s="22"/>
      <c r="O180" s="21"/>
      <c r="P180" s="22"/>
      <c r="Q180" s="21"/>
      <c r="R180" s="20"/>
      <c r="S180" s="23"/>
    </row>
    <row r="181" spans="1:19" x14ac:dyDescent="0.2">
      <c r="A181" s="105">
        <v>4810151009908</v>
      </c>
      <c r="B181" s="21" t="s">
        <v>185</v>
      </c>
      <c r="C181" s="107">
        <v>300</v>
      </c>
      <c r="D181" s="107">
        <v>15</v>
      </c>
      <c r="E181" s="108">
        <v>72.7</v>
      </c>
      <c r="F181" s="26">
        <f t="shared" si="17"/>
        <v>65.430000000000007</v>
      </c>
      <c r="G181" s="26">
        <f t="shared" si="14"/>
        <v>63.249000000000002</v>
      </c>
      <c r="H181" s="26">
        <f t="shared" si="12"/>
        <v>61.795000000000002</v>
      </c>
      <c r="I181" s="26">
        <f t="shared" si="16"/>
        <v>61.067999999999998</v>
      </c>
      <c r="J181" s="26">
        <f t="shared" si="15"/>
        <v>58.160000000000004</v>
      </c>
      <c r="K181" s="26">
        <f t="shared" si="13"/>
        <v>90.875</v>
      </c>
      <c r="L181" s="20"/>
      <c r="M181" s="21"/>
      <c r="N181" s="22"/>
      <c r="O181" s="21"/>
      <c r="P181" s="22"/>
      <c r="Q181" s="21"/>
      <c r="R181" s="20"/>
      <c r="S181" s="23"/>
    </row>
    <row r="182" spans="1:19" x14ac:dyDescent="0.2">
      <c r="A182" s="105">
        <v>4810151005160</v>
      </c>
      <c r="B182" s="21" t="s">
        <v>186</v>
      </c>
      <c r="C182" s="107">
        <v>300</v>
      </c>
      <c r="D182" s="107">
        <v>15</v>
      </c>
      <c r="E182" s="108">
        <v>55</v>
      </c>
      <c r="F182" s="26">
        <f t="shared" si="17"/>
        <v>49.5</v>
      </c>
      <c r="G182" s="26">
        <f t="shared" si="14"/>
        <v>47.85</v>
      </c>
      <c r="H182" s="26">
        <f t="shared" si="12"/>
        <v>46.75</v>
      </c>
      <c r="I182" s="26">
        <f t="shared" si="16"/>
        <v>46.199999999999996</v>
      </c>
      <c r="J182" s="26">
        <f t="shared" si="15"/>
        <v>44</v>
      </c>
      <c r="K182" s="26">
        <f t="shared" si="13"/>
        <v>68.75</v>
      </c>
      <c r="L182" s="20"/>
      <c r="M182" s="21"/>
      <c r="N182" s="22"/>
      <c r="O182" s="21"/>
      <c r="P182" s="22"/>
      <c r="Q182" s="21"/>
      <c r="R182" s="20"/>
      <c r="S182" s="23"/>
    </row>
    <row r="183" spans="1:19" x14ac:dyDescent="0.2">
      <c r="A183" s="105">
        <v>4810151005146</v>
      </c>
      <c r="B183" s="21" t="s">
        <v>187</v>
      </c>
      <c r="C183" s="107">
        <v>300</v>
      </c>
      <c r="D183" s="107">
        <v>15</v>
      </c>
      <c r="E183" s="108">
        <v>68.5</v>
      </c>
      <c r="F183" s="26">
        <f t="shared" si="17"/>
        <v>61.65</v>
      </c>
      <c r="G183" s="26">
        <f t="shared" si="14"/>
        <v>59.594999999999999</v>
      </c>
      <c r="H183" s="26">
        <f t="shared" si="12"/>
        <v>58.225000000000001</v>
      </c>
      <c r="I183" s="26">
        <f t="shared" si="16"/>
        <v>57.54</v>
      </c>
      <c r="J183" s="26">
        <f t="shared" si="15"/>
        <v>54.800000000000004</v>
      </c>
      <c r="K183" s="26">
        <f t="shared" si="13"/>
        <v>85.625</v>
      </c>
      <c r="L183" s="20"/>
      <c r="M183" s="21"/>
      <c r="N183" s="22"/>
      <c r="O183" s="21"/>
      <c r="P183" s="22"/>
      <c r="Q183" s="21"/>
      <c r="R183" s="20"/>
      <c r="S183" s="23"/>
    </row>
    <row r="184" spans="1:19" x14ac:dyDescent="0.2">
      <c r="A184" s="105">
        <v>4810151007539</v>
      </c>
      <c r="B184" s="21" t="s">
        <v>188</v>
      </c>
      <c r="C184" s="107">
        <v>300</v>
      </c>
      <c r="D184" s="107">
        <v>15</v>
      </c>
      <c r="E184" s="108">
        <v>72.2</v>
      </c>
      <c r="F184" s="26">
        <f t="shared" si="17"/>
        <v>64.98</v>
      </c>
      <c r="G184" s="26">
        <f t="shared" si="14"/>
        <v>62.814</v>
      </c>
      <c r="H184" s="26">
        <f t="shared" si="12"/>
        <v>61.37</v>
      </c>
      <c r="I184" s="26">
        <f t="shared" si="16"/>
        <v>60.648000000000003</v>
      </c>
      <c r="J184" s="26">
        <f t="shared" si="15"/>
        <v>57.760000000000005</v>
      </c>
      <c r="K184" s="26">
        <f t="shared" si="13"/>
        <v>90.25</v>
      </c>
      <c r="L184" s="20"/>
      <c r="M184" s="21"/>
      <c r="N184" s="22"/>
      <c r="O184" s="21"/>
      <c r="P184" s="22"/>
      <c r="Q184" s="21"/>
      <c r="R184" s="20"/>
      <c r="S184" s="23"/>
    </row>
    <row r="185" spans="1:19" x14ac:dyDescent="0.2">
      <c r="A185" s="105">
        <v>4810151007577</v>
      </c>
      <c r="B185" s="21" t="s">
        <v>189</v>
      </c>
      <c r="C185" s="107">
        <v>300</v>
      </c>
      <c r="D185" s="107">
        <v>15</v>
      </c>
      <c r="E185" s="108">
        <v>65.95</v>
      </c>
      <c r="F185" s="26">
        <f t="shared" si="17"/>
        <v>59.355000000000004</v>
      </c>
      <c r="G185" s="26">
        <f t="shared" si="14"/>
        <v>57.3765</v>
      </c>
      <c r="H185" s="26">
        <f t="shared" si="12"/>
        <v>56.057499999999997</v>
      </c>
      <c r="I185" s="26">
        <f t="shared" si="16"/>
        <v>55.398000000000003</v>
      </c>
      <c r="J185" s="26">
        <f t="shared" si="15"/>
        <v>52.760000000000005</v>
      </c>
      <c r="K185" s="26">
        <f t="shared" si="13"/>
        <v>82.4375</v>
      </c>
      <c r="L185" s="20"/>
      <c r="M185" s="21"/>
      <c r="N185" s="22"/>
      <c r="O185" s="21"/>
      <c r="P185" s="22"/>
      <c r="Q185" s="21"/>
      <c r="R185" s="20"/>
      <c r="S185" s="23"/>
    </row>
    <row r="186" spans="1:19" x14ac:dyDescent="0.2">
      <c r="A186" s="105">
        <v>4810151005979</v>
      </c>
      <c r="B186" s="21" t="s">
        <v>190</v>
      </c>
      <c r="C186" s="107">
        <v>1000</v>
      </c>
      <c r="D186" s="107">
        <v>8</v>
      </c>
      <c r="E186" s="108">
        <v>100.6</v>
      </c>
      <c r="F186" s="26">
        <f t="shared" si="17"/>
        <v>90.539999999999992</v>
      </c>
      <c r="G186" s="26">
        <f t="shared" si="14"/>
        <v>87.521999999999991</v>
      </c>
      <c r="H186" s="26">
        <f t="shared" si="12"/>
        <v>85.509999999999991</v>
      </c>
      <c r="I186" s="26">
        <f t="shared" si="16"/>
        <v>84.503999999999991</v>
      </c>
      <c r="J186" s="26">
        <f t="shared" si="15"/>
        <v>80.48</v>
      </c>
      <c r="K186" s="26">
        <f t="shared" si="13"/>
        <v>125.75</v>
      </c>
      <c r="L186" s="20"/>
      <c r="M186" s="21"/>
      <c r="N186" s="22"/>
      <c r="O186" s="21"/>
      <c r="P186" s="22"/>
      <c r="Q186" s="21"/>
      <c r="R186" s="20"/>
      <c r="S186" s="23"/>
    </row>
    <row r="187" spans="1:19" x14ac:dyDescent="0.2">
      <c r="A187" s="105">
        <v>4810151009984</v>
      </c>
      <c r="B187" s="21" t="s">
        <v>191</v>
      </c>
      <c r="C187" s="107">
        <v>1000</v>
      </c>
      <c r="D187" s="107">
        <v>8</v>
      </c>
      <c r="E187" s="108">
        <v>100.6</v>
      </c>
      <c r="F187" s="26">
        <f t="shared" si="17"/>
        <v>90.539999999999992</v>
      </c>
      <c r="G187" s="26">
        <f t="shared" si="14"/>
        <v>87.521999999999991</v>
      </c>
      <c r="H187" s="26">
        <f t="shared" si="12"/>
        <v>85.509999999999991</v>
      </c>
      <c r="I187" s="26">
        <f t="shared" si="16"/>
        <v>84.503999999999991</v>
      </c>
      <c r="J187" s="26">
        <f t="shared" si="15"/>
        <v>80.48</v>
      </c>
      <c r="K187" s="26">
        <f t="shared" si="13"/>
        <v>125.75</v>
      </c>
      <c r="L187" s="20"/>
      <c r="M187" s="21"/>
      <c r="N187" s="22"/>
      <c r="O187" s="21"/>
      <c r="P187" s="22"/>
      <c r="Q187" s="21"/>
      <c r="R187" s="20"/>
      <c r="S187" s="23"/>
    </row>
    <row r="188" spans="1:19" x14ac:dyDescent="0.2">
      <c r="A188" s="105">
        <v>4810151010768</v>
      </c>
      <c r="B188" s="21" t="s">
        <v>192</v>
      </c>
      <c r="C188" s="107">
        <v>1000</v>
      </c>
      <c r="D188" s="107">
        <v>8</v>
      </c>
      <c r="E188" s="108">
        <v>100.6</v>
      </c>
      <c r="F188" s="26">
        <f t="shared" si="17"/>
        <v>90.539999999999992</v>
      </c>
      <c r="G188" s="26">
        <f t="shared" si="14"/>
        <v>87.521999999999991</v>
      </c>
      <c r="H188" s="26">
        <f t="shared" si="12"/>
        <v>85.509999999999991</v>
      </c>
      <c r="I188" s="26">
        <f t="shared" si="16"/>
        <v>84.503999999999991</v>
      </c>
      <c r="J188" s="26">
        <f t="shared" si="15"/>
        <v>80.48</v>
      </c>
      <c r="K188" s="26">
        <f t="shared" si="13"/>
        <v>125.75</v>
      </c>
      <c r="L188" s="20"/>
      <c r="M188" s="21"/>
      <c r="N188" s="20"/>
      <c r="O188" s="21"/>
      <c r="P188" s="20"/>
      <c r="Q188" s="21"/>
      <c r="R188" s="20"/>
      <c r="S188" s="23"/>
    </row>
    <row r="189" spans="1:19" x14ac:dyDescent="0.2">
      <c r="A189" s="109">
        <v>4810151009991</v>
      </c>
      <c r="B189" s="110" t="s">
        <v>193</v>
      </c>
      <c r="C189" s="111">
        <v>1000</v>
      </c>
      <c r="D189" s="111">
        <v>8</v>
      </c>
      <c r="E189" s="108">
        <v>100.6</v>
      </c>
      <c r="F189" s="26">
        <f t="shared" si="17"/>
        <v>90.539999999999992</v>
      </c>
      <c r="G189" s="26">
        <f t="shared" si="14"/>
        <v>87.521999999999991</v>
      </c>
      <c r="H189" s="50">
        <f t="shared" si="12"/>
        <v>85.509999999999991</v>
      </c>
      <c r="I189" s="26">
        <f t="shared" si="16"/>
        <v>84.503999999999991</v>
      </c>
      <c r="J189" s="26">
        <f t="shared" si="15"/>
        <v>80.48</v>
      </c>
      <c r="K189" s="26">
        <f t="shared" si="13"/>
        <v>125.75</v>
      </c>
      <c r="L189" s="112"/>
      <c r="M189" s="21"/>
      <c r="N189" s="20"/>
      <c r="O189" s="21"/>
      <c r="P189" s="20"/>
      <c r="Q189" s="21"/>
      <c r="R189" s="20"/>
      <c r="S189" s="23"/>
    </row>
    <row r="190" spans="1:19" x14ac:dyDescent="0.2">
      <c r="A190" s="113">
        <v>4810151010034</v>
      </c>
      <c r="B190" s="114" t="s">
        <v>194</v>
      </c>
      <c r="C190" s="115">
        <v>1000</v>
      </c>
      <c r="D190" s="115">
        <v>8</v>
      </c>
      <c r="E190" s="108">
        <v>100.6</v>
      </c>
      <c r="F190" s="26">
        <f t="shared" si="17"/>
        <v>90.539999999999992</v>
      </c>
      <c r="G190" s="26">
        <f t="shared" si="14"/>
        <v>87.521999999999991</v>
      </c>
      <c r="H190" s="49">
        <f t="shared" si="12"/>
        <v>85.509999999999991</v>
      </c>
      <c r="I190" s="26">
        <f t="shared" si="16"/>
        <v>84.503999999999991</v>
      </c>
      <c r="J190" s="26">
        <f t="shared" si="15"/>
        <v>80.48</v>
      </c>
      <c r="K190" s="26">
        <f t="shared" si="13"/>
        <v>125.75</v>
      </c>
      <c r="L190" s="88"/>
      <c r="M190" s="89"/>
      <c r="N190" s="20"/>
      <c r="O190" s="21"/>
      <c r="P190" s="22"/>
      <c r="Q190" s="21"/>
      <c r="R190" s="20"/>
      <c r="S190" s="23"/>
    </row>
    <row r="191" spans="1:19" x14ac:dyDescent="0.2">
      <c r="A191" s="116">
        <v>4810151010010</v>
      </c>
      <c r="B191" s="117" t="s">
        <v>195</v>
      </c>
      <c r="C191" s="118">
        <v>1000</v>
      </c>
      <c r="D191" s="118">
        <v>8</v>
      </c>
      <c r="E191" s="119">
        <v>100.6</v>
      </c>
      <c r="F191" s="26">
        <f t="shared" si="17"/>
        <v>90.539999999999992</v>
      </c>
      <c r="G191" s="26">
        <f t="shared" si="14"/>
        <v>87.521999999999991</v>
      </c>
      <c r="H191" s="49">
        <f t="shared" si="12"/>
        <v>85.509999999999991</v>
      </c>
      <c r="I191" s="26">
        <f t="shared" si="16"/>
        <v>84.503999999999991</v>
      </c>
      <c r="J191" s="26">
        <f t="shared" si="15"/>
        <v>80.48</v>
      </c>
      <c r="K191" s="26">
        <f t="shared" si="13"/>
        <v>125.75</v>
      </c>
      <c r="L191" s="88"/>
      <c r="M191" s="89"/>
      <c r="N191" s="112"/>
      <c r="O191" s="21"/>
      <c r="P191" s="22"/>
      <c r="Q191" s="110"/>
      <c r="R191" s="20"/>
      <c r="S191" s="23"/>
    </row>
    <row r="192" spans="1:19" x14ac:dyDescent="0.2">
      <c r="A192" s="113">
        <v>4810151003937</v>
      </c>
      <c r="B192" s="114" t="s">
        <v>196</v>
      </c>
      <c r="C192" s="115">
        <v>75</v>
      </c>
      <c r="D192" s="115"/>
      <c r="E192" s="120">
        <v>79.349999999999994</v>
      </c>
      <c r="F192" s="44">
        <f t="shared" si="17"/>
        <v>71.414999999999992</v>
      </c>
      <c r="G192" s="26">
        <f t="shared" si="14"/>
        <v>69.034499999999994</v>
      </c>
      <c r="H192" s="49">
        <f t="shared" si="12"/>
        <v>67.447499999999991</v>
      </c>
      <c r="I192" s="26">
        <f t="shared" si="16"/>
        <v>66.653999999999996</v>
      </c>
      <c r="J192" s="26">
        <f t="shared" si="15"/>
        <v>63.48</v>
      </c>
      <c r="K192" s="26">
        <f t="shared" si="13"/>
        <v>99.1875</v>
      </c>
      <c r="L192" s="88"/>
      <c r="M192" s="121"/>
      <c r="N192" s="88"/>
      <c r="O192" s="15"/>
      <c r="P192" s="22"/>
      <c r="Q192" s="110"/>
      <c r="R192" s="20"/>
      <c r="S192" s="23"/>
    </row>
    <row r="193" spans="1:19" x14ac:dyDescent="0.2">
      <c r="A193" s="122"/>
      <c r="B193" s="15"/>
      <c r="C193" s="123"/>
      <c r="D193" s="123"/>
      <c r="E193" s="124"/>
      <c r="F193" s="44"/>
      <c r="G193" s="26">
        <f t="shared" si="14"/>
        <v>0</v>
      </c>
      <c r="H193" s="49"/>
      <c r="I193" s="26"/>
      <c r="J193" s="26"/>
      <c r="K193" s="26">
        <f t="shared" si="13"/>
        <v>0</v>
      </c>
      <c r="L193" s="88"/>
      <c r="M193" s="121"/>
      <c r="N193" s="88"/>
      <c r="O193" s="15"/>
      <c r="P193" s="22"/>
      <c r="Q193" s="110"/>
      <c r="R193" s="20"/>
      <c r="S193" s="23"/>
    </row>
    <row r="194" spans="1:19" x14ac:dyDescent="0.2">
      <c r="A194" s="122"/>
      <c r="B194" s="15"/>
      <c r="C194" s="123"/>
      <c r="D194" s="123"/>
      <c r="E194" s="124"/>
      <c r="F194" s="44"/>
      <c r="G194" s="26">
        <f t="shared" si="14"/>
        <v>0</v>
      </c>
      <c r="H194" s="49"/>
      <c r="I194" s="26"/>
      <c r="J194" s="26"/>
      <c r="K194" s="26">
        <f t="shared" si="13"/>
        <v>0</v>
      </c>
      <c r="L194" s="88"/>
      <c r="M194" s="121"/>
      <c r="N194" s="88"/>
      <c r="O194" s="15"/>
      <c r="P194" s="22"/>
      <c r="Q194" s="110"/>
      <c r="R194" s="20"/>
      <c r="S194" s="23"/>
    </row>
    <row r="195" spans="1:19" x14ac:dyDescent="0.2">
      <c r="A195" s="122"/>
      <c r="B195" s="15"/>
      <c r="C195" s="123"/>
      <c r="D195" s="123"/>
      <c r="E195" s="124"/>
      <c r="F195" s="44"/>
      <c r="G195" s="26">
        <f t="shared" si="14"/>
        <v>0</v>
      </c>
      <c r="H195" s="49"/>
      <c r="I195" s="26"/>
      <c r="J195" s="26"/>
      <c r="K195" s="26">
        <f t="shared" si="13"/>
        <v>0</v>
      </c>
      <c r="L195" s="88"/>
      <c r="M195" s="121"/>
      <c r="N195" s="88"/>
      <c r="O195" s="15"/>
      <c r="P195" s="22"/>
      <c r="Q195" s="110"/>
      <c r="R195" s="20"/>
      <c r="S195" s="23"/>
    </row>
    <row r="196" spans="1:19" x14ac:dyDescent="0.2">
      <c r="A196" s="99"/>
      <c r="B196" s="42" t="s">
        <v>197</v>
      </c>
      <c r="C196" s="7"/>
      <c r="D196" s="7"/>
      <c r="E196" s="49"/>
      <c r="F196" s="49">
        <f t="shared" ref="F196:F202" si="18">E196*0.9</f>
        <v>0</v>
      </c>
      <c r="G196" s="26">
        <f t="shared" si="14"/>
        <v>0</v>
      </c>
      <c r="H196" s="49">
        <f t="shared" ref="H196:H259" si="19">E196*0.85</f>
        <v>0</v>
      </c>
      <c r="I196" s="26">
        <f t="shared" ref="I196:I202" si="20">E196*0.84</f>
        <v>0</v>
      </c>
      <c r="J196" s="26">
        <f t="shared" si="15"/>
        <v>0</v>
      </c>
      <c r="K196" s="26">
        <f t="shared" si="13"/>
        <v>0</v>
      </c>
      <c r="L196" s="88"/>
      <c r="M196" s="121"/>
      <c r="N196" s="88"/>
      <c r="O196" s="1"/>
      <c r="P196" s="22"/>
      <c r="Q196" s="110"/>
      <c r="R196" s="20"/>
      <c r="S196" s="23"/>
    </row>
    <row r="197" spans="1:19" x14ac:dyDescent="0.2">
      <c r="A197" s="85">
        <v>4810151021658</v>
      </c>
      <c r="B197" s="52" t="s">
        <v>198</v>
      </c>
      <c r="C197" s="52">
        <v>100</v>
      </c>
      <c r="D197" s="125">
        <v>20</v>
      </c>
      <c r="E197" s="49">
        <v>73.5</v>
      </c>
      <c r="F197" s="49">
        <f t="shared" si="18"/>
        <v>66.150000000000006</v>
      </c>
      <c r="G197" s="26">
        <f t="shared" si="14"/>
        <v>63.945</v>
      </c>
      <c r="H197" s="49">
        <f t="shared" si="19"/>
        <v>62.475000000000001</v>
      </c>
      <c r="I197" s="26">
        <f t="shared" si="20"/>
        <v>61.739999999999995</v>
      </c>
      <c r="J197" s="26">
        <f t="shared" si="15"/>
        <v>58.800000000000004</v>
      </c>
      <c r="K197" s="26">
        <f t="shared" si="13"/>
        <v>91.875</v>
      </c>
      <c r="L197" s="88"/>
      <c r="M197" s="121"/>
      <c r="N197" s="88"/>
      <c r="O197" s="1"/>
      <c r="P197" s="22"/>
      <c r="Q197" s="110"/>
      <c r="R197" s="20"/>
      <c r="S197" s="23"/>
    </row>
    <row r="198" spans="1:19" x14ac:dyDescent="0.2">
      <c r="A198" s="85">
        <v>4810151021634</v>
      </c>
      <c r="B198" s="52" t="s">
        <v>199</v>
      </c>
      <c r="C198" s="52">
        <v>380</v>
      </c>
      <c r="D198" s="125">
        <v>12</v>
      </c>
      <c r="E198" s="49">
        <v>88</v>
      </c>
      <c r="F198" s="49">
        <f t="shared" si="18"/>
        <v>79.2</v>
      </c>
      <c r="G198" s="26">
        <f t="shared" si="14"/>
        <v>76.56</v>
      </c>
      <c r="H198" s="49">
        <f t="shared" si="19"/>
        <v>74.8</v>
      </c>
      <c r="I198" s="26">
        <f t="shared" si="20"/>
        <v>73.92</v>
      </c>
      <c r="J198" s="26">
        <f t="shared" si="15"/>
        <v>70.400000000000006</v>
      </c>
      <c r="K198" s="26">
        <f t="shared" si="13"/>
        <v>110</v>
      </c>
      <c r="L198" s="88"/>
      <c r="M198" s="121"/>
      <c r="N198" s="88"/>
      <c r="O198" s="1"/>
      <c r="P198" s="22"/>
      <c r="Q198" s="110"/>
      <c r="R198" s="20"/>
      <c r="S198" s="23"/>
    </row>
    <row r="199" spans="1:19" x14ac:dyDescent="0.2">
      <c r="A199" s="85">
        <v>4810151021641</v>
      </c>
      <c r="B199" s="52" t="s">
        <v>200</v>
      </c>
      <c r="C199" s="52">
        <v>200</v>
      </c>
      <c r="D199" s="125">
        <v>15</v>
      </c>
      <c r="E199" s="49">
        <v>61</v>
      </c>
      <c r="F199" s="49">
        <f t="shared" si="18"/>
        <v>54.9</v>
      </c>
      <c r="G199" s="26">
        <f t="shared" si="14"/>
        <v>53.07</v>
      </c>
      <c r="H199" s="49">
        <f t="shared" si="19"/>
        <v>51.85</v>
      </c>
      <c r="I199" s="26">
        <f t="shared" si="20"/>
        <v>51.239999999999995</v>
      </c>
      <c r="J199" s="26">
        <f t="shared" si="15"/>
        <v>48.800000000000004</v>
      </c>
      <c r="K199" s="26">
        <f t="shared" ref="K199:K262" si="21">E199*1.25</f>
        <v>76.25</v>
      </c>
      <c r="L199" s="88"/>
      <c r="M199" s="121"/>
      <c r="N199" s="88"/>
      <c r="O199" s="1"/>
      <c r="P199" s="22"/>
      <c r="Q199" s="110"/>
      <c r="R199" s="20"/>
      <c r="S199" s="23"/>
    </row>
    <row r="200" spans="1:19" x14ac:dyDescent="0.2">
      <c r="A200" s="85">
        <v>4810151021696</v>
      </c>
      <c r="B200" s="52" t="s">
        <v>201</v>
      </c>
      <c r="C200" s="52">
        <v>200</v>
      </c>
      <c r="D200" s="125">
        <v>12</v>
      </c>
      <c r="E200" s="49">
        <v>71</v>
      </c>
      <c r="F200" s="49">
        <f t="shared" si="18"/>
        <v>63.9</v>
      </c>
      <c r="G200" s="26">
        <f t="shared" ref="G200:G263" si="22">E200*0.87</f>
        <v>61.77</v>
      </c>
      <c r="H200" s="49">
        <f t="shared" si="19"/>
        <v>60.35</v>
      </c>
      <c r="I200" s="26">
        <f t="shared" si="20"/>
        <v>59.64</v>
      </c>
      <c r="J200" s="26">
        <f t="shared" si="15"/>
        <v>56.800000000000004</v>
      </c>
      <c r="K200" s="26">
        <f t="shared" si="21"/>
        <v>88.75</v>
      </c>
      <c r="L200" s="88"/>
      <c r="M200" s="121"/>
      <c r="N200" s="88"/>
      <c r="O200" s="1"/>
      <c r="P200" s="22"/>
      <c r="Q200" s="110"/>
      <c r="R200" s="20"/>
      <c r="S200" s="23"/>
    </row>
    <row r="201" spans="1:19" x14ac:dyDescent="0.2">
      <c r="A201" s="85">
        <v>4810151021665</v>
      </c>
      <c r="B201" s="52" t="s">
        <v>202</v>
      </c>
      <c r="C201" s="52">
        <v>100</v>
      </c>
      <c r="D201" s="125">
        <v>20</v>
      </c>
      <c r="E201" s="49">
        <v>90.5</v>
      </c>
      <c r="F201" s="49">
        <f t="shared" si="18"/>
        <v>81.45</v>
      </c>
      <c r="G201" s="26">
        <f t="shared" si="22"/>
        <v>78.734999999999999</v>
      </c>
      <c r="H201" s="49">
        <f t="shared" si="19"/>
        <v>76.924999999999997</v>
      </c>
      <c r="I201" s="26">
        <f t="shared" si="20"/>
        <v>76.02</v>
      </c>
      <c r="J201" s="26">
        <f t="shared" si="15"/>
        <v>72.400000000000006</v>
      </c>
      <c r="K201" s="26">
        <f t="shared" si="21"/>
        <v>113.125</v>
      </c>
      <c r="L201" s="88"/>
      <c r="M201" s="121"/>
      <c r="N201" s="88"/>
      <c r="O201" s="1"/>
      <c r="P201" s="1"/>
      <c r="Q201" s="1"/>
    </row>
    <row r="202" spans="1:19" x14ac:dyDescent="0.2">
      <c r="A202" s="85">
        <v>4810151021627</v>
      </c>
      <c r="B202" s="52" t="s">
        <v>203</v>
      </c>
      <c r="C202" s="52">
        <v>400</v>
      </c>
      <c r="D202" s="125">
        <v>14</v>
      </c>
      <c r="E202" s="49">
        <v>78</v>
      </c>
      <c r="F202" s="49">
        <f t="shared" si="18"/>
        <v>70.2</v>
      </c>
      <c r="G202" s="26">
        <f t="shared" si="22"/>
        <v>67.86</v>
      </c>
      <c r="H202" s="49">
        <f t="shared" si="19"/>
        <v>66.3</v>
      </c>
      <c r="I202" s="26">
        <f t="shared" si="20"/>
        <v>65.52</v>
      </c>
      <c r="J202" s="26">
        <f t="shared" si="15"/>
        <v>62.400000000000006</v>
      </c>
      <c r="K202" s="26">
        <f t="shared" si="21"/>
        <v>97.5</v>
      </c>
      <c r="L202" s="88"/>
      <c r="M202" s="121"/>
      <c r="N202" s="88"/>
      <c r="O202" s="1"/>
      <c r="P202" s="1"/>
      <c r="Q202" s="1"/>
    </row>
    <row r="203" spans="1:19" ht="14.25" x14ac:dyDescent="0.2">
      <c r="A203" s="91"/>
      <c r="B203" s="126" t="s">
        <v>204</v>
      </c>
      <c r="C203" s="81"/>
      <c r="D203" s="81"/>
      <c r="E203" s="82"/>
      <c r="F203" s="26">
        <f t="shared" si="17"/>
        <v>0</v>
      </c>
      <c r="G203" s="26">
        <f t="shared" si="22"/>
        <v>0</v>
      </c>
      <c r="H203" s="26">
        <f t="shared" si="19"/>
        <v>0</v>
      </c>
      <c r="I203" s="26">
        <f t="shared" si="16"/>
        <v>0</v>
      </c>
      <c r="J203" s="26">
        <f t="shared" si="15"/>
        <v>0</v>
      </c>
      <c r="K203" s="26">
        <f t="shared" si="21"/>
        <v>0</v>
      </c>
      <c r="L203" s="104"/>
      <c r="M203" s="21"/>
      <c r="N203" s="104"/>
      <c r="O203" s="21"/>
      <c r="P203" s="22"/>
      <c r="Q203" s="110"/>
      <c r="R203" s="20"/>
      <c r="S203" s="23"/>
    </row>
    <row r="204" spans="1:19" hidden="1" x14ac:dyDescent="0.2">
      <c r="A204" s="30">
        <v>4810151011079</v>
      </c>
      <c r="B204" s="96" t="s">
        <v>205</v>
      </c>
      <c r="C204" s="32">
        <v>200</v>
      </c>
      <c r="D204" s="32">
        <v>15</v>
      </c>
      <c r="E204" s="97">
        <v>31.4</v>
      </c>
      <c r="F204" s="26">
        <f t="shared" si="17"/>
        <v>28.259999999999998</v>
      </c>
      <c r="G204" s="26">
        <f t="shared" si="22"/>
        <v>27.317999999999998</v>
      </c>
      <c r="H204" s="26">
        <f t="shared" si="19"/>
        <v>26.689999999999998</v>
      </c>
      <c r="I204" s="26">
        <f t="shared" si="16"/>
        <v>26.375999999999998</v>
      </c>
      <c r="J204" s="26">
        <f t="shared" si="15"/>
        <v>25.12</v>
      </c>
      <c r="K204" s="26">
        <f t="shared" si="21"/>
        <v>39.25</v>
      </c>
      <c r="L204" s="20"/>
      <c r="M204" s="21"/>
      <c r="N204" s="20"/>
      <c r="O204" s="21"/>
      <c r="P204" s="22"/>
      <c r="Q204" s="110"/>
      <c r="R204" s="20"/>
      <c r="S204" s="23"/>
    </row>
    <row r="205" spans="1:19" x14ac:dyDescent="0.2">
      <c r="A205" s="30">
        <v>4810151011062</v>
      </c>
      <c r="B205" s="96" t="s">
        <v>206</v>
      </c>
      <c r="C205" s="32">
        <v>450</v>
      </c>
      <c r="D205" s="32">
        <v>18</v>
      </c>
      <c r="E205" s="97">
        <v>47.35</v>
      </c>
      <c r="F205" s="26">
        <f t="shared" si="17"/>
        <v>42.615000000000002</v>
      </c>
      <c r="G205" s="26">
        <f t="shared" si="22"/>
        <v>41.194499999999998</v>
      </c>
      <c r="H205" s="26">
        <f t="shared" si="19"/>
        <v>40.247500000000002</v>
      </c>
      <c r="I205" s="26">
        <f t="shared" si="16"/>
        <v>39.774000000000001</v>
      </c>
      <c r="J205" s="26">
        <f t="shared" ref="J205:J268" si="23">E205*0.8</f>
        <v>37.880000000000003</v>
      </c>
      <c r="K205" s="26">
        <f t="shared" si="21"/>
        <v>59.1875</v>
      </c>
      <c r="L205" s="20"/>
      <c r="M205" s="21"/>
      <c r="N205" s="20"/>
      <c r="O205" s="21"/>
      <c r="P205" s="22"/>
      <c r="Q205" s="110"/>
      <c r="R205" s="20"/>
      <c r="S205" s="23"/>
    </row>
    <row r="206" spans="1:19" x14ac:dyDescent="0.2">
      <c r="A206" s="30">
        <v>4810151011017</v>
      </c>
      <c r="B206" s="96" t="s">
        <v>207</v>
      </c>
      <c r="C206" s="32">
        <v>145</v>
      </c>
      <c r="D206" s="32">
        <v>18</v>
      </c>
      <c r="E206" s="97">
        <v>44.85</v>
      </c>
      <c r="F206" s="26">
        <f t="shared" si="17"/>
        <v>40.365000000000002</v>
      </c>
      <c r="G206" s="26">
        <f t="shared" si="22"/>
        <v>39.019500000000001</v>
      </c>
      <c r="H206" s="26">
        <f t="shared" si="19"/>
        <v>38.122500000000002</v>
      </c>
      <c r="I206" s="26">
        <f t="shared" si="16"/>
        <v>37.673999999999999</v>
      </c>
      <c r="J206" s="26">
        <f t="shared" si="23"/>
        <v>35.880000000000003</v>
      </c>
      <c r="K206" s="26">
        <f t="shared" si="21"/>
        <v>56.0625</v>
      </c>
      <c r="L206" s="20"/>
      <c r="M206" s="21"/>
      <c r="N206" s="20"/>
      <c r="O206" s="21"/>
      <c r="P206" s="22"/>
      <c r="Q206" s="110"/>
      <c r="R206" s="20"/>
      <c r="S206" s="23"/>
    </row>
    <row r="207" spans="1:19" x14ac:dyDescent="0.2">
      <c r="A207" s="30">
        <v>4810151011086</v>
      </c>
      <c r="B207" s="96" t="s">
        <v>208</v>
      </c>
      <c r="C207" s="32">
        <v>500</v>
      </c>
      <c r="D207" s="32">
        <v>14</v>
      </c>
      <c r="E207" s="97">
        <v>53.3</v>
      </c>
      <c r="F207" s="26">
        <f t="shared" si="17"/>
        <v>47.97</v>
      </c>
      <c r="G207" s="26">
        <f t="shared" si="22"/>
        <v>46.370999999999995</v>
      </c>
      <c r="H207" s="26">
        <f t="shared" si="19"/>
        <v>45.305</v>
      </c>
      <c r="I207" s="26">
        <f t="shared" ref="I207:I270" si="24">E207*0.84</f>
        <v>44.771999999999998</v>
      </c>
      <c r="J207" s="26">
        <f t="shared" si="23"/>
        <v>42.64</v>
      </c>
      <c r="K207" s="26">
        <f t="shared" si="21"/>
        <v>66.625</v>
      </c>
      <c r="L207" s="20"/>
      <c r="M207" s="21"/>
      <c r="N207" s="20"/>
      <c r="O207" s="21"/>
      <c r="P207" s="22"/>
      <c r="Q207" s="110"/>
      <c r="R207" s="20"/>
      <c r="S207" s="23"/>
    </row>
    <row r="208" spans="1:19" x14ac:dyDescent="0.2">
      <c r="A208" s="30">
        <v>4810151010997</v>
      </c>
      <c r="B208" s="96" t="s">
        <v>209</v>
      </c>
      <c r="C208" s="32">
        <v>50</v>
      </c>
      <c r="D208" s="32">
        <v>8</v>
      </c>
      <c r="E208" s="97">
        <v>65.099999999999994</v>
      </c>
      <c r="F208" s="26">
        <f t="shared" si="17"/>
        <v>58.589999999999996</v>
      </c>
      <c r="G208" s="26">
        <f t="shared" si="22"/>
        <v>56.636999999999993</v>
      </c>
      <c r="H208" s="26">
        <f t="shared" si="19"/>
        <v>55.334999999999994</v>
      </c>
      <c r="I208" s="26">
        <f t="shared" si="24"/>
        <v>54.68399999999999</v>
      </c>
      <c r="J208" s="26">
        <f t="shared" si="23"/>
        <v>52.08</v>
      </c>
      <c r="K208" s="26">
        <f t="shared" si="21"/>
        <v>81.375</v>
      </c>
      <c r="L208" s="20"/>
      <c r="M208" s="21"/>
      <c r="N208" s="20"/>
      <c r="O208" s="21"/>
      <c r="P208" s="22"/>
      <c r="Q208" s="110"/>
      <c r="R208" s="20"/>
      <c r="S208" s="23"/>
    </row>
    <row r="209" spans="1:19" x14ac:dyDescent="0.2">
      <c r="A209" s="30">
        <v>4810151011000</v>
      </c>
      <c r="B209" s="96" t="s">
        <v>210</v>
      </c>
      <c r="C209" s="32">
        <v>50</v>
      </c>
      <c r="D209" s="32">
        <v>8</v>
      </c>
      <c r="E209" s="97">
        <v>65.099999999999994</v>
      </c>
      <c r="F209" s="26">
        <f t="shared" si="17"/>
        <v>58.589999999999996</v>
      </c>
      <c r="G209" s="26">
        <f t="shared" si="22"/>
        <v>56.636999999999993</v>
      </c>
      <c r="H209" s="26">
        <f t="shared" si="19"/>
        <v>55.334999999999994</v>
      </c>
      <c r="I209" s="26">
        <f t="shared" si="24"/>
        <v>54.68399999999999</v>
      </c>
      <c r="J209" s="26">
        <f t="shared" si="23"/>
        <v>52.08</v>
      </c>
      <c r="K209" s="26">
        <f t="shared" si="21"/>
        <v>81.375</v>
      </c>
      <c r="L209" s="20"/>
      <c r="M209" s="21"/>
      <c r="N209" s="20"/>
      <c r="O209" s="21"/>
      <c r="P209" s="22"/>
      <c r="Q209" s="110"/>
      <c r="R209" s="20"/>
      <c r="S209" s="23"/>
    </row>
    <row r="210" spans="1:19" x14ac:dyDescent="0.2">
      <c r="A210" s="30">
        <v>4810151011031</v>
      </c>
      <c r="B210" s="96" t="s">
        <v>211</v>
      </c>
      <c r="C210" s="32">
        <v>30</v>
      </c>
      <c r="D210" s="32">
        <v>15</v>
      </c>
      <c r="E210" s="97">
        <v>25.35</v>
      </c>
      <c r="F210" s="26">
        <f t="shared" si="17"/>
        <v>22.815000000000001</v>
      </c>
      <c r="G210" s="26">
        <f t="shared" si="22"/>
        <v>22.054500000000001</v>
      </c>
      <c r="H210" s="26">
        <f t="shared" si="19"/>
        <v>21.547499999999999</v>
      </c>
      <c r="I210" s="26">
        <f t="shared" si="24"/>
        <v>21.294</v>
      </c>
      <c r="J210" s="26">
        <f t="shared" si="23"/>
        <v>20.28</v>
      </c>
      <c r="K210" s="26">
        <f t="shared" si="21"/>
        <v>31.6875</v>
      </c>
      <c r="L210" s="20"/>
      <c r="M210" s="21"/>
      <c r="N210" s="20"/>
      <c r="O210" s="21"/>
      <c r="P210" s="22"/>
      <c r="Q210" s="110"/>
      <c r="R210" s="20"/>
      <c r="S210" s="23"/>
    </row>
    <row r="211" spans="1:19" x14ac:dyDescent="0.2">
      <c r="A211" s="30">
        <v>4810151011048</v>
      </c>
      <c r="B211" s="96" t="s">
        <v>212</v>
      </c>
      <c r="C211" s="32">
        <v>150</v>
      </c>
      <c r="D211" s="32">
        <v>12</v>
      </c>
      <c r="E211" s="97">
        <v>42.3</v>
      </c>
      <c r="F211" s="26">
        <f t="shared" si="17"/>
        <v>38.07</v>
      </c>
      <c r="G211" s="26">
        <f t="shared" si="22"/>
        <v>36.800999999999995</v>
      </c>
      <c r="H211" s="26">
        <f t="shared" si="19"/>
        <v>35.954999999999998</v>
      </c>
      <c r="I211" s="26">
        <f t="shared" si="24"/>
        <v>35.531999999999996</v>
      </c>
      <c r="J211" s="26">
        <f t="shared" si="23"/>
        <v>33.839999999999996</v>
      </c>
      <c r="K211" s="26">
        <f t="shared" si="21"/>
        <v>52.875</v>
      </c>
      <c r="L211" s="20"/>
      <c r="M211" s="21"/>
      <c r="N211" s="20"/>
      <c r="O211" s="21"/>
      <c r="P211" s="22"/>
      <c r="Q211" s="110"/>
      <c r="R211" s="20"/>
      <c r="S211" s="23"/>
    </row>
    <row r="212" spans="1:19" x14ac:dyDescent="0.2">
      <c r="A212" s="30">
        <v>4810151011611</v>
      </c>
      <c r="B212" s="96" t="s">
        <v>213</v>
      </c>
      <c r="C212" s="32">
        <v>100</v>
      </c>
      <c r="D212" s="32">
        <v>20</v>
      </c>
      <c r="E212" s="97">
        <v>37.200000000000003</v>
      </c>
      <c r="F212" s="26">
        <f t="shared" si="17"/>
        <v>33.480000000000004</v>
      </c>
      <c r="G212" s="26">
        <f t="shared" si="22"/>
        <v>32.364000000000004</v>
      </c>
      <c r="H212" s="26">
        <f t="shared" si="19"/>
        <v>31.62</v>
      </c>
      <c r="I212" s="26">
        <f t="shared" si="24"/>
        <v>31.248000000000001</v>
      </c>
      <c r="J212" s="26">
        <f t="shared" si="23"/>
        <v>29.760000000000005</v>
      </c>
      <c r="K212" s="26">
        <f t="shared" si="21"/>
        <v>46.5</v>
      </c>
      <c r="L212" s="20"/>
      <c r="M212" s="21"/>
      <c r="N212" s="20"/>
      <c r="O212" s="21"/>
      <c r="P212" s="22"/>
      <c r="Q212" s="110"/>
      <c r="R212" s="20"/>
      <c r="S212" s="23"/>
    </row>
    <row r="213" spans="1:19" x14ac:dyDescent="0.2">
      <c r="A213" s="30">
        <v>4810151011604</v>
      </c>
      <c r="B213" s="96" t="s">
        <v>214</v>
      </c>
      <c r="C213" s="32">
        <v>250</v>
      </c>
      <c r="D213" s="32">
        <v>12</v>
      </c>
      <c r="E213" s="97">
        <v>38.9</v>
      </c>
      <c r="F213" s="26">
        <f t="shared" si="17"/>
        <v>35.01</v>
      </c>
      <c r="G213" s="26">
        <f t="shared" si="22"/>
        <v>33.842999999999996</v>
      </c>
      <c r="H213" s="26">
        <f t="shared" si="19"/>
        <v>33.064999999999998</v>
      </c>
      <c r="I213" s="26">
        <f t="shared" si="24"/>
        <v>32.675999999999995</v>
      </c>
      <c r="J213" s="26">
        <f t="shared" si="23"/>
        <v>31.12</v>
      </c>
      <c r="K213" s="26">
        <f t="shared" si="21"/>
        <v>48.625</v>
      </c>
      <c r="L213" s="20"/>
      <c r="M213" s="21"/>
      <c r="N213" s="20"/>
      <c r="O213" s="21"/>
      <c r="P213" s="22"/>
      <c r="Q213" s="110"/>
      <c r="R213" s="20"/>
      <c r="S213" s="23"/>
    </row>
    <row r="214" spans="1:19" x14ac:dyDescent="0.2">
      <c r="A214" s="30">
        <v>4810151011024</v>
      </c>
      <c r="B214" s="96" t="s">
        <v>215</v>
      </c>
      <c r="C214" s="32">
        <v>145</v>
      </c>
      <c r="D214" s="32">
        <v>18</v>
      </c>
      <c r="E214" s="97">
        <v>37.200000000000003</v>
      </c>
      <c r="F214" s="26">
        <f t="shared" si="17"/>
        <v>33.480000000000004</v>
      </c>
      <c r="G214" s="26">
        <f t="shared" si="22"/>
        <v>32.364000000000004</v>
      </c>
      <c r="H214" s="26">
        <f t="shared" si="19"/>
        <v>31.62</v>
      </c>
      <c r="I214" s="26">
        <f t="shared" si="24"/>
        <v>31.248000000000001</v>
      </c>
      <c r="J214" s="26">
        <f t="shared" si="23"/>
        <v>29.760000000000005</v>
      </c>
      <c r="K214" s="26">
        <f t="shared" si="21"/>
        <v>46.5</v>
      </c>
      <c r="L214" s="20"/>
      <c r="M214" s="21"/>
      <c r="N214" s="20"/>
      <c r="O214" s="21"/>
      <c r="P214" s="22"/>
      <c r="Q214" s="110"/>
      <c r="R214" s="20"/>
      <c r="S214" s="23"/>
    </row>
    <row r="215" spans="1:19" x14ac:dyDescent="0.2">
      <c r="A215" s="30">
        <v>4810151011055</v>
      </c>
      <c r="B215" s="96" t="s">
        <v>216</v>
      </c>
      <c r="C215" s="32">
        <v>500</v>
      </c>
      <c r="D215" s="32">
        <v>14</v>
      </c>
      <c r="E215" s="97">
        <v>52.4</v>
      </c>
      <c r="F215" s="26">
        <f t="shared" si="17"/>
        <v>47.16</v>
      </c>
      <c r="G215" s="26">
        <f t="shared" si="22"/>
        <v>45.588000000000001</v>
      </c>
      <c r="H215" s="26">
        <f t="shared" si="19"/>
        <v>44.54</v>
      </c>
      <c r="I215" s="26">
        <f t="shared" si="24"/>
        <v>44.015999999999998</v>
      </c>
      <c r="J215" s="26">
        <f t="shared" si="23"/>
        <v>41.92</v>
      </c>
      <c r="K215" s="26">
        <f t="shared" si="21"/>
        <v>65.5</v>
      </c>
      <c r="L215" s="20"/>
      <c r="M215" s="21"/>
      <c r="N215" s="20"/>
      <c r="O215" s="21"/>
      <c r="P215" s="22"/>
      <c r="Q215" s="110"/>
      <c r="R215" s="20"/>
      <c r="S215" s="23"/>
    </row>
    <row r="216" spans="1:19" ht="14.25" x14ac:dyDescent="0.2">
      <c r="A216" s="85"/>
      <c r="B216" s="127" t="s">
        <v>217</v>
      </c>
      <c r="C216" s="52"/>
      <c r="D216" s="52"/>
      <c r="E216" s="49"/>
      <c r="F216" s="26">
        <f t="shared" ref="F216:F301" si="25">E216*0.9</f>
        <v>0</v>
      </c>
      <c r="G216" s="26">
        <f t="shared" si="22"/>
        <v>0</v>
      </c>
      <c r="H216" s="26">
        <f t="shared" si="19"/>
        <v>0</v>
      </c>
      <c r="I216" s="26">
        <f t="shared" si="24"/>
        <v>0</v>
      </c>
      <c r="J216" s="26">
        <f t="shared" si="23"/>
        <v>0</v>
      </c>
      <c r="K216" s="26">
        <f t="shared" si="21"/>
        <v>0</v>
      </c>
      <c r="L216" s="20"/>
      <c r="M216" s="21"/>
      <c r="N216" s="20"/>
      <c r="O216" s="21"/>
      <c r="P216" s="22"/>
      <c r="Q216" s="110"/>
      <c r="R216" s="20"/>
      <c r="S216" s="23"/>
    </row>
    <row r="217" spans="1:19" x14ac:dyDescent="0.2">
      <c r="A217" s="85">
        <v>4810151016678</v>
      </c>
      <c r="B217" s="52" t="s">
        <v>218</v>
      </c>
      <c r="C217" s="52">
        <v>150</v>
      </c>
      <c r="D217" s="52">
        <v>12</v>
      </c>
      <c r="E217" s="49">
        <v>50.7</v>
      </c>
      <c r="F217" s="26">
        <f t="shared" si="25"/>
        <v>45.63</v>
      </c>
      <c r="G217" s="26">
        <f t="shared" si="22"/>
        <v>44.109000000000002</v>
      </c>
      <c r="H217" s="26">
        <f t="shared" si="19"/>
        <v>43.094999999999999</v>
      </c>
      <c r="I217" s="26">
        <f t="shared" si="24"/>
        <v>42.588000000000001</v>
      </c>
      <c r="J217" s="26">
        <f t="shared" si="23"/>
        <v>40.56</v>
      </c>
      <c r="K217" s="26">
        <f t="shared" si="21"/>
        <v>63.375</v>
      </c>
      <c r="L217" s="20"/>
      <c r="M217" s="21"/>
      <c r="N217" s="20"/>
      <c r="O217" s="21"/>
      <c r="P217" s="22"/>
      <c r="Q217" s="110"/>
      <c r="R217" s="20"/>
      <c r="S217" s="23"/>
    </row>
    <row r="218" spans="1:19" x14ac:dyDescent="0.2">
      <c r="A218" s="85">
        <v>4810151016739</v>
      </c>
      <c r="B218" s="52" t="s">
        <v>219</v>
      </c>
      <c r="C218" s="52">
        <v>15</v>
      </c>
      <c r="D218" s="52">
        <v>30</v>
      </c>
      <c r="E218" s="49">
        <v>111.6</v>
      </c>
      <c r="F218" s="26">
        <f t="shared" si="25"/>
        <v>100.44</v>
      </c>
      <c r="G218" s="26">
        <f t="shared" si="22"/>
        <v>97.091999999999999</v>
      </c>
      <c r="H218" s="26">
        <f t="shared" si="19"/>
        <v>94.86</v>
      </c>
      <c r="I218" s="26">
        <f t="shared" si="24"/>
        <v>93.743999999999986</v>
      </c>
      <c r="J218" s="26">
        <f t="shared" si="23"/>
        <v>89.28</v>
      </c>
      <c r="K218" s="26">
        <f t="shared" si="21"/>
        <v>139.5</v>
      </c>
      <c r="L218" s="20"/>
      <c r="M218" s="21"/>
      <c r="N218" s="20"/>
      <c r="O218" s="21"/>
      <c r="P218" s="22"/>
      <c r="Q218" s="110"/>
      <c r="R218" s="20"/>
      <c r="S218" s="23"/>
    </row>
    <row r="219" spans="1:19" x14ac:dyDescent="0.2">
      <c r="A219" s="85">
        <v>4810151016708</v>
      </c>
      <c r="B219" s="52" t="s">
        <v>220</v>
      </c>
      <c r="C219" s="52">
        <v>20</v>
      </c>
      <c r="D219" s="52">
        <v>25</v>
      </c>
      <c r="E219" s="49">
        <v>44</v>
      </c>
      <c r="F219" s="26">
        <f t="shared" si="25"/>
        <v>39.6</v>
      </c>
      <c r="G219" s="26">
        <f t="shared" si="22"/>
        <v>38.28</v>
      </c>
      <c r="H219" s="26">
        <f t="shared" si="19"/>
        <v>37.4</v>
      </c>
      <c r="I219" s="26">
        <f t="shared" si="24"/>
        <v>36.96</v>
      </c>
      <c r="J219" s="26">
        <f t="shared" si="23"/>
        <v>35.200000000000003</v>
      </c>
      <c r="K219" s="26">
        <f t="shared" si="21"/>
        <v>55</v>
      </c>
      <c r="L219" s="20"/>
      <c r="M219" s="21"/>
      <c r="N219" s="20"/>
      <c r="O219" s="21"/>
      <c r="P219" s="22"/>
      <c r="Q219" s="110"/>
      <c r="R219" s="20"/>
      <c r="S219" s="23"/>
    </row>
    <row r="220" spans="1:19" x14ac:dyDescent="0.2">
      <c r="A220" s="85">
        <v>4810151016685</v>
      </c>
      <c r="B220" s="52" t="s">
        <v>221</v>
      </c>
      <c r="C220" s="52">
        <v>150</v>
      </c>
      <c r="D220" s="52">
        <v>12</v>
      </c>
      <c r="E220" s="49">
        <v>53.3</v>
      </c>
      <c r="F220" s="26">
        <f t="shared" si="25"/>
        <v>47.97</v>
      </c>
      <c r="G220" s="26">
        <f t="shared" si="22"/>
        <v>46.370999999999995</v>
      </c>
      <c r="H220" s="26">
        <f t="shared" si="19"/>
        <v>45.305</v>
      </c>
      <c r="I220" s="26">
        <f t="shared" si="24"/>
        <v>44.771999999999998</v>
      </c>
      <c r="J220" s="26">
        <f t="shared" si="23"/>
        <v>42.64</v>
      </c>
      <c r="K220" s="26">
        <f t="shared" si="21"/>
        <v>66.625</v>
      </c>
      <c r="L220" s="20"/>
      <c r="M220" s="21"/>
      <c r="N220" s="20"/>
      <c r="O220" s="21"/>
      <c r="P220" s="22"/>
      <c r="Q220" s="110"/>
      <c r="R220" s="20"/>
      <c r="S220" s="23"/>
    </row>
    <row r="221" spans="1:19" x14ac:dyDescent="0.2">
      <c r="A221" s="85">
        <v>4810151016722</v>
      </c>
      <c r="B221" s="52" t="s">
        <v>222</v>
      </c>
      <c r="C221" s="52">
        <v>75</v>
      </c>
      <c r="D221" s="52">
        <v>20</v>
      </c>
      <c r="E221" s="49">
        <v>40.6</v>
      </c>
      <c r="F221" s="26">
        <f t="shared" si="25"/>
        <v>36.54</v>
      </c>
      <c r="G221" s="26">
        <f t="shared" si="22"/>
        <v>35.322000000000003</v>
      </c>
      <c r="H221" s="26">
        <f t="shared" si="19"/>
        <v>34.51</v>
      </c>
      <c r="I221" s="26">
        <f t="shared" si="24"/>
        <v>34.103999999999999</v>
      </c>
      <c r="J221" s="26">
        <f t="shared" si="23"/>
        <v>32.480000000000004</v>
      </c>
      <c r="K221" s="26">
        <f t="shared" si="21"/>
        <v>50.75</v>
      </c>
      <c r="L221" s="20"/>
      <c r="M221" s="21"/>
      <c r="N221" s="20"/>
      <c r="O221" s="21"/>
      <c r="P221" s="22"/>
      <c r="Q221" s="110"/>
      <c r="R221" s="20"/>
      <c r="S221" s="23"/>
    </row>
    <row r="222" spans="1:19" x14ac:dyDescent="0.2">
      <c r="A222" s="85">
        <v>4810151016715</v>
      </c>
      <c r="B222" s="52" t="s">
        <v>223</v>
      </c>
      <c r="C222" s="52">
        <v>75</v>
      </c>
      <c r="D222" s="52">
        <v>20</v>
      </c>
      <c r="E222" s="49">
        <v>40.6</v>
      </c>
      <c r="F222" s="26">
        <f t="shared" si="25"/>
        <v>36.54</v>
      </c>
      <c r="G222" s="26">
        <f t="shared" si="22"/>
        <v>35.322000000000003</v>
      </c>
      <c r="H222" s="26">
        <f t="shared" si="19"/>
        <v>34.51</v>
      </c>
      <c r="I222" s="26">
        <f t="shared" si="24"/>
        <v>34.103999999999999</v>
      </c>
      <c r="J222" s="26">
        <f t="shared" si="23"/>
        <v>32.480000000000004</v>
      </c>
      <c r="K222" s="26">
        <f t="shared" si="21"/>
        <v>50.75</v>
      </c>
      <c r="L222" s="20"/>
      <c r="M222" s="21"/>
      <c r="N222" s="20"/>
      <c r="O222" s="21"/>
      <c r="P222" s="22"/>
      <c r="Q222" s="110"/>
      <c r="R222" s="20"/>
      <c r="S222" s="23"/>
    </row>
    <row r="223" spans="1:19" x14ac:dyDescent="0.2">
      <c r="A223" s="85">
        <v>4810151016661</v>
      </c>
      <c r="B223" s="52" t="s">
        <v>224</v>
      </c>
      <c r="C223" s="52">
        <v>175</v>
      </c>
      <c r="D223" s="52">
        <v>12</v>
      </c>
      <c r="E223" s="49">
        <v>85.4</v>
      </c>
      <c r="F223" s="26">
        <f t="shared" si="25"/>
        <v>76.860000000000014</v>
      </c>
      <c r="G223" s="26">
        <f t="shared" si="22"/>
        <v>74.298000000000002</v>
      </c>
      <c r="H223" s="26">
        <f t="shared" si="19"/>
        <v>72.59</v>
      </c>
      <c r="I223" s="26">
        <f t="shared" si="24"/>
        <v>71.736000000000004</v>
      </c>
      <c r="J223" s="26">
        <f t="shared" si="23"/>
        <v>68.320000000000007</v>
      </c>
      <c r="K223" s="26">
        <f t="shared" si="21"/>
        <v>106.75</v>
      </c>
      <c r="L223" s="20"/>
      <c r="M223" s="21"/>
      <c r="N223" s="20"/>
      <c r="O223" s="21"/>
      <c r="P223" s="22"/>
      <c r="Q223" s="110"/>
      <c r="R223" s="20"/>
      <c r="S223" s="23"/>
    </row>
    <row r="224" spans="1:19" x14ac:dyDescent="0.2">
      <c r="A224" s="85">
        <v>4810151016692</v>
      </c>
      <c r="B224" s="52" t="s">
        <v>225</v>
      </c>
      <c r="C224" s="52">
        <v>150</v>
      </c>
      <c r="D224" s="52">
        <v>12</v>
      </c>
      <c r="E224" s="49">
        <v>61</v>
      </c>
      <c r="F224" s="26">
        <f t="shared" si="25"/>
        <v>54.9</v>
      </c>
      <c r="G224" s="26">
        <f t="shared" si="22"/>
        <v>53.07</v>
      </c>
      <c r="H224" s="26">
        <f t="shared" si="19"/>
        <v>51.85</v>
      </c>
      <c r="I224" s="26">
        <f t="shared" si="24"/>
        <v>51.239999999999995</v>
      </c>
      <c r="J224" s="26">
        <f t="shared" si="23"/>
        <v>48.800000000000004</v>
      </c>
      <c r="K224" s="26">
        <f t="shared" si="21"/>
        <v>76.25</v>
      </c>
      <c r="L224" s="20"/>
      <c r="M224" s="21"/>
      <c r="N224" s="20"/>
      <c r="O224" s="21"/>
      <c r="P224" s="22"/>
      <c r="Q224" s="110"/>
      <c r="R224" s="20"/>
      <c r="S224" s="23"/>
    </row>
    <row r="225" spans="1:19" x14ac:dyDescent="0.2">
      <c r="A225" s="85"/>
      <c r="B225" s="128" t="s">
        <v>226</v>
      </c>
      <c r="C225" s="52"/>
      <c r="D225" s="52"/>
      <c r="E225" s="49"/>
      <c r="F225" s="26">
        <f t="shared" si="25"/>
        <v>0</v>
      </c>
      <c r="G225" s="26">
        <f t="shared" si="22"/>
        <v>0</v>
      </c>
      <c r="H225" s="26">
        <f t="shared" si="19"/>
        <v>0</v>
      </c>
      <c r="I225" s="26">
        <f t="shared" si="24"/>
        <v>0</v>
      </c>
      <c r="J225" s="26">
        <f t="shared" si="23"/>
        <v>0</v>
      </c>
      <c r="K225" s="26">
        <f t="shared" si="21"/>
        <v>0</v>
      </c>
      <c r="L225" s="20"/>
      <c r="M225" s="21"/>
      <c r="N225" s="20"/>
      <c r="O225" s="21"/>
      <c r="P225" s="22"/>
      <c r="Q225" s="110"/>
      <c r="R225" s="20"/>
      <c r="S225" s="23"/>
    </row>
    <row r="226" spans="1:19" x14ac:dyDescent="0.2">
      <c r="A226" s="85">
        <v>4810151022969</v>
      </c>
      <c r="B226" s="52" t="s">
        <v>227</v>
      </c>
      <c r="C226" s="52"/>
      <c r="D226" s="52"/>
      <c r="E226" s="49">
        <v>69</v>
      </c>
      <c r="F226" s="26">
        <f t="shared" si="25"/>
        <v>62.1</v>
      </c>
      <c r="G226" s="26">
        <f t="shared" si="22"/>
        <v>60.03</v>
      </c>
      <c r="H226" s="26">
        <f t="shared" si="19"/>
        <v>58.65</v>
      </c>
      <c r="I226" s="26">
        <f t="shared" si="24"/>
        <v>57.96</v>
      </c>
      <c r="J226" s="26">
        <f t="shared" si="23"/>
        <v>55.2</v>
      </c>
      <c r="K226" s="26">
        <f t="shared" si="21"/>
        <v>86.25</v>
      </c>
      <c r="L226" s="20"/>
      <c r="M226" s="21"/>
      <c r="N226" s="20"/>
      <c r="O226" s="21"/>
      <c r="P226" s="22"/>
      <c r="Q226" s="110"/>
      <c r="R226" s="20"/>
      <c r="S226" s="23"/>
    </row>
    <row r="227" spans="1:19" x14ac:dyDescent="0.2">
      <c r="A227" s="85">
        <v>4810151022976</v>
      </c>
      <c r="B227" s="52" t="s">
        <v>228</v>
      </c>
      <c r="C227" s="52"/>
      <c r="D227" s="52"/>
      <c r="E227" s="49">
        <v>58.7</v>
      </c>
      <c r="F227" s="26">
        <f t="shared" si="25"/>
        <v>52.830000000000005</v>
      </c>
      <c r="G227" s="26">
        <f t="shared" si="22"/>
        <v>51.069000000000003</v>
      </c>
      <c r="H227" s="26">
        <f t="shared" si="19"/>
        <v>49.895000000000003</v>
      </c>
      <c r="I227" s="26">
        <f t="shared" si="24"/>
        <v>49.308</v>
      </c>
      <c r="J227" s="26">
        <f t="shared" si="23"/>
        <v>46.960000000000008</v>
      </c>
      <c r="K227" s="26">
        <f t="shared" si="21"/>
        <v>73.375</v>
      </c>
      <c r="L227" s="20"/>
      <c r="M227" s="21"/>
      <c r="N227" s="20"/>
      <c r="O227" s="21"/>
      <c r="P227" s="22"/>
      <c r="Q227" s="110"/>
      <c r="R227" s="20"/>
      <c r="S227" s="23"/>
    </row>
    <row r="228" spans="1:19" x14ac:dyDescent="0.2">
      <c r="A228" s="85">
        <v>4810151022945</v>
      </c>
      <c r="B228" s="52" t="s">
        <v>229</v>
      </c>
      <c r="C228" s="52"/>
      <c r="D228" s="52"/>
      <c r="E228" s="49">
        <v>81.2</v>
      </c>
      <c r="F228" s="26">
        <f t="shared" si="25"/>
        <v>73.08</v>
      </c>
      <c r="G228" s="26">
        <f t="shared" si="22"/>
        <v>70.644000000000005</v>
      </c>
      <c r="H228" s="26">
        <f t="shared" si="19"/>
        <v>69.02</v>
      </c>
      <c r="I228" s="26">
        <f t="shared" si="24"/>
        <v>68.207999999999998</v>
      </c>
      <c r="J228" s="26">
        <f t="shared" si="23"/>
        <v>64.960000000000008</v>
      </c>
      <c r="K228" s="26">
        <f t="shared" si="21"/>
        <v>101.5</v>
      </c>
      <c r="L228" s="20"/>
      <c r="M228" s="21"/>
      <c r="N228" s="20"/>
      <c r="O228" s="21"/>
      <c r="P228" s="22"/>
      <c r="Q228" s="110"/>
      <c r="R228" s="20"/>
      <c r="S228" s="23"/>
    </row>
    <row r="229" spans="1:19" x14ac:dyDescent="0.2">
      <c r="A229" s="85">
        <v>4810151023027</v>
      </c>
      <c r="B229" s="52" t="s">
        <v>230</v>
      </c>
      <c r="C229" s="52"/>
      <c r="D229" s="52"/>
      <c r="E229" s="49">
        <v>75.599999999999994</v>
      </c>
      <c r="F229" s="26">
        <f t="shared" si="25"/>
        <v>68.039999999999992</v>
      </c>
      <c r="G229" s="26">
        <f t="shared" si="22"/>
        <v>65.771999999999991</v>
      </c>
      <c r="H229" s="26">
        <f t="shared" si="19"/>
        <v>64.259999999999991</v>
      </c>
      <c r="I229" s="26">
        <f t="shared" si="24"/>
        <v>63.503999999999991</v>
      </c>
      <c r="J229" s="26">
        <f t="shared" si="23"/>
        <v>60.48</v>
      </c>
      <c r="K229" s="26">
        <f t="shared" si="21"/>
        <v>94.5</v>
      </c>
      <c r="L229" s="20"/>
      <c r="M229" s="21"/>
      <c r="N229" s="20"/>
      <c r="O229" s="21"/>
      <c r="P229" s="22"/>
      <c r="Q229" s="110"/>
      <c r="R229" s="20"/>
      <c r="S229" s="23"/>
    </row>
    <row r="230" spans="1:19" x14ac:dyDescent="0.2">
      <c r="A230" s="85">
        <v>4810151022990</v>
      </c>
      <c r="B230" s="52" t="s">
        <v>231</v>
      </c>
      <c r="C230" s="52"/>
      <c r="D230" s="52"/>
      <c r="E230" s="49">
        <v>61.1</v>
      </c>
      <c r="F230" s="26">
        <f t="shared" si="25"/>
        <v>54.99</v>
      </c>
      <c r="G230" s="26">
        <f t="shared" si="22"/>
        <v>53.157000000000004</v>
      </c>
      <c r="H230" s="26">
        <f t="shared" si="19"/>
        <v>51.935000000000002</v>
      </c>
      <c r="I230" s="26">
        <f t="shared" si="24"/>
        <v>51.323999999999998</v>
      </c>
      <c r="J230" s="26">
        <f t="shared" si="23"/>
        <v>48.88</v>
      </c>
      <c r="K230" s="26">
        <f t="shared" si="21"/>
        <v>76.375</v>
      </c>
      <c r="L230" s="20"/>
      <c r="M230" s="21"/>
      <c r="N230" s="20"/>
      <c r="O230" s="21"/>
      <c r="P230" s="22"/>
      <c r="Q230" s="110"/>
      <c r="R230" s="20"/>
      <c r="S230" s="23"/>
    </row>
    <row r="231" spans="1:19" x14ac:dyDescent="0.2">
      <c r="A231" s="85">
        <v>4810151023003</v>
      </c>
      <c r="B231" s="129" t="s">
        <v>232</v>
      </c>
      <c r="C231" s="52"/>
      <c r="D231" s="52"/>
      <c r="E231" s="49">
        <v>61.1</v>
      </c>
      <c r="F231" s="26">
        <f t="shared" si="25"/>
        <v>54.99</v>
      </c>
      <c r="G231" s="26">
        <f t="shared" si="22"/>
        <v>53.157000000000004</v>
      </c>
      <c r="H231" s="26">
        <f t="shared" si="19"/>
        <v>51.935000000000002</v>
      </c>
      <c r="I231" s="26">
        <f t="shared" si="24"/>
        <v>51.323999999999998</v>
      </c>
      <c r="J231" s="26">
        <f t="shared" si="23"/>
        <v>48.88</v>
      </c>
      <c r="K231" s="26">
        <f t="shared" si="21"/>
        <v>76.375</v>
      </c>
      <c r="L231" s="20"/>
      <c r="M231" s="21"/>
      <c r="N231" s="20"/>
      <c r="O231" s="21"/>
      <c r="P231" s="22"/>
      <c r="Q231" s="110"/>
      <c r="R231" s="20"/>
      <c r="S231" s="23"/>
    </row>
    <row r="232" spans="1:19" x14ac:dyDescent="0.2">
      <c r="A232" s="85">
        <v>4810151022983</v>
      </c>
      <c r="B232" s="129" t="s">
        <v>233</v>
      </c>
      <c r="C232" s="52"/>
      <c r="D232" s="52"/>
      <c r="E232" s="49">
        <v>61.1</v>
      </c>
      <c r="F232" s="26">
        <f t="shared" si="25"/>
        <v>54.99</v>
      </c>
      <c r="G232" s="26">
        <f t="shared" si="22"/>
        <v>53.157000000000004</v>
      </c>
      <c r="H232" s="26">
        <f t="shared" si="19"/>
        <v>51.935000000000002</v>
      </c>
      <c r="I232" s="26">
        <f t="shared" si="24"/>
        <v>51.323999999999998</v>
      </c>
      <c r="J232" s="26">
        <f t="shared" si="23"/>
        <v>48.88</v>
      </c>
      <c r="K232" s="26">
        <f t="shared" si="21"/>
        <v>76.375</v>
      </c>
      <c r="L232" s="20"/>
      <c r="M232" s="21"/>
      <c r="N232" s="20"/>
      <c r="O232" s="21"/>
      <c r="P232" s="22"/>
      <c r="Q232" s="110"/>
      <c r="R232" s="20"/>
      <c r="S232" s="23"/>
    </row>
    <row r="233" spans="1:19" x14ac:dyDescent="0.2">
      <c r="A233" s="85">
        <v>4810151022952</v>
      </c>
      <c r="B233" s="52" t="s">
        <v>234</v>
      </c>
      <c r="C233" s="52"/>
      <c r="D233" s="52"/>
      <c r="E233" s="49">
        <v>81.2</v>
      </c>
      <c r="F233" s="26">
        <f t="shared" si="25"/>
        <v>73.08</v>
      </c>
      <c r="G233" s="26">
        <f t="shared" si="22"/>
        <v>70.644000000000005</v>
      </c>
      <c r="H233" s="26">
        <f t="shared" si="19"/>
        <v>69.02</v>
      </c>
      <c r="I233" s="26">
        <f t="shared" si="24"/>
        <v>68.207999999999998</v>
      </c>
      <c r="J233" s="26">
        <f t="shared" si="23"/>
        <v>64.960000000000008</v>
      </c>
      <c r="K233" s="26">
        <f t="shared" si="21"/>
        <v>101.5</v>
      </c>
      <c r="L233" s="20"/>
      <c r="M233" s="21"/>
      <c r="N233" s="20"/>
      <c r="O233" s="21"/>
      <c r="P233" s="22"/>
      <c r="Q233" s="110"/>
      <c r="R233" s="20"/>
      <c r="S233" s="23"/>
    </row>
    <row r="234" spans="1:19" x14ac:dyDescent="0.2">
      <c r="A234" s="85">
        <v>4810151023041</v>
      </c>
      <c r="B234" s="52" t="s">
        <v>235</v>
      </c>
      <c r="C234" s="52"/>
      <c r="D234" s="52"/>
      <c r="E234" s="49">
        <v>91.75</v>
      </c>
      <c r="F234" s="26">
        <f t="shared" si="25"/>
        <v>82.575000000000003</v>
      </c>
      <c r="G234" s="26">
        <f t="shared" si="22"/>
        <v>79.822500000000005</v>
      </c>
      <c r="H234" s="26">
        <f t="shared" si="19"/>
        <v>77.987499999999997</v>
      </c>
      <c r="I234" s="26">
        <f t="shared" si="24"/>
        <v>77.069999999999993</v>
      </c>
      <c r="J234" s="26">
        <f t="shared" si="23"/>
        <v>73.400000000000006</v>
      </c>
      <c r="K234" s="26">
        <f t="shared" si="21"/>
        <v>114.6875</v>
      </c>
      <c r="L234" s="20"/>
      <c r="M234" s="21"/>
      <c r="N234" s="20"/>
      <c r="O234" s="21"/>
      <c r="P234" s="22"/>
      <c r="Q234" s="110"/>
      <c r="R234" s="20"/>
      <c r="S234" s="23"/>
    </row>
    <row r="235" spans="1:19" x14ac:dyDescent="0.2">
      <c r="A235" s="85">
        <v>4810151023157</v>
      </c>
      <c r="B235" s="52" t="s">
        <v>236</v>
      </c>
      <c r="C235" s="52"/>
      <c r="D235" s="52"/>
      <c r="E235" s="49">
        <v>62.7</v>
      </c>
      <c r="F235" s="26">
        <f t="shared" si="25"/>
        <v>56.430000000000007</v>
      </c>
      <c r="G235" s="26">
        <f t="shared" si="22"/>
        <v>54.548999999999999</v>
      </c>
      <c r="H235" s="26">
        <f t="shared" si="19"/>
        <v>53.295000000000002</v>
      </c>
      <c r="I235" s="26">
        <f t="shared" si="24"/>
        <v>52.667999999999999</v>
      </c>
      <c r="J235" s="26">
        <f t="shared" si="23"/>
        <v>50.160000000000004</v>
      </c>
      <c r="K235" s="26">
        <f t="shared" si="21"/>
        <v>78.375</v>
      </c>
      <c r="L235" s="20"/>
      <c r="M235" s="21"/>
      <c r="N235" s="20"/>
      <c r="O235" s="21"/>
      <c r="P235" s="22"/>
      <c r="Q235" s="110"/>
      <c r="R235" s="20"/>
      <c r="S235" s="23"/>
    </row>
    <row r="236" spans="1:19" x14ac:dyDescent="0.2">
      <c r="A236" s="85">
        <v>4810151023591</v>
      </c>
      <c r="B236" s="52" t="s">
        <v>237</v>
      </c>
      <c r="C236" s="52"/>
      <c r="D236" s="52"/>
      <c r="E236" s="49">
        <v>62.6</v>
      </c>
      <c r="F236" s="26">
        <f t="shared" si="25"/>
        <v>56.34</v>
      </c>
      <c r="G236" s="26">
        <f t="shared" si="22"/>
        <v>54.462000000000003</v>
      </c>
      <c r="H236" s="26">
        <f t="shared" si="19"/>
        <v>53.21</v>
      </c>
      <c r="I236" s="26">
        <f t="shared" si="24"/>
        <v>52.583999999999996</v>
      </c>
      <c r="J236" s="26">
        <f t="shared" si="23"/>
        <v>50.080000000000005</v>
      </c>
      <c r="K236" s="26">
        <f t="shared" si="21"/>
        <v>78.25</v>
      </c>
      <c r="L236" s="20"/>
      <c r="M236" s="21"/>
      <c r="N236" s="20"/>
      <c r="O236" s="21"/>
      <c r="P236" s="22"/>
      <c r="Q236" s="110"/>
      <c r="R236" s="20"/>
      <c r="S236" s="23"/>
    </row>
    <row r="237" spans="1:19" x14ac:dyDescent="0.2">
      <c r="A237" s="85">
        <v>4810151022938</v>
      </c>
      <c r="B237" s="52" t="s">
        <v>238</v>
      </c>
      <c r="C237" s="52"/>
      <c r="D237" s="52"/>
      <c r="E237" s="49">
        <v>90.9</v>
      </c>
      <c r="F237" s="26">
        <f t="shared" si="25"/>
        <v>81.81</v>
      </c>
      <c r="G237" s="26">
        <f t="shared" si="22"/>
        <v>79.082999999999998</v>
      </c>
      <c r="H237" s="26">
        <f t="shared" si="19"/>
        <v>77.265000000000001</v>
      </c>
      <c r="I237" s="26">
        <f t="shared" si="24"/>
        <v>76.356000000000009</v>
      </c>
      <c r="J237" s="26">
        <f t="shared" si="23"/>
        <v>72.720000000000013</v>
      </c>
      <c r="K237" s="26">
        <f t="shared" si="21"/>
        <v>113.625</v>
      </c>
      <c r="L237" s="20"/>
      <c r="M237" s="21"/>
      <c r="N237" s="20"/>
      <c r="O237" s="21"/>
      <c r="P237" s="22"/>
      <c r="Q237" s="110"/>
      <c r="R237" s="20"/>
      <c r="S237" s="23"/>
    </row>
    <row r="238" spans="1:19" ht="15.75" x14ac:dyDescent="0.25">
      <c r="A238" s="27"/>
      <c r="B238" s="130" t="s">
        <v>239</v>
      </c>
      <c r="C238" s="43"/>
      <c r="D238" s="43"/>
      <c r="E238" s="49"/>
      <c r="F238" s="49">
        <f t="shared" si="25"/>
        <v>0</v>
      </c>
      <c r="G238" s="26">
        <f t="shared" si="22"/>
        <v>0</v>
      </c>
      <c r="H238" s="49">
        <f t="shared" si="19"/>
        <v>0</v>
      </c>
      <c r="I238" s="26">
        <f t="shared" si="24"/>
        <v>0</v>
      </c>
      <c r="J238" s="26">
        <f t="shared" si="23"/>
        <v>0</v>
      </c>
      <c r="K238" s="26">
        <f t="shared" si="21"/>
        <v>0</v>
      </c>
      <c r="L238" s="53"/>
      <c r="M238" s="21"/>
      <c r="N238" s="20"/>
      <c r="O238" s="21"/>
      <c r="P238" s="22"/>
      <c r="Q238" s="110"/>
      <c r="R238" s="20"/>
      <c r="S238" s="23"/>
    </row>
    <row r="239" spans="1:19" x14ac:dyDescent="0.2">
      <c r="A239" s="131">
        <v>4810151011109</v>
      </c>
      <c r="B239" s="129" t="s">
        <v>240</v>
      </c>
      <c r="C239" s="47">
        <v>500</v>
      </c>
      <c r="D239" s="132">
        <v>16</v>
      </c>
      <c r="E239" s="49">
        <v>47.35</v>
      </c>
      <c r="F239" s="49">
        <f t="shared" si="25"/>
        <v>42.615000000000002</v>
      </c>
      <c r="G239" s="26">
        <f t="shared" si="22"/>
        <v>41.194499999999998</v>
      </c>
      <c r="H239" s="49">
        <f t="shared" si="19"/>
        <v>40.247500000000002</v>
      </c>
      <c r="I239" s="26">
        <f t="shared" si="24"/>
        <v>39.774000000000001</v>
      </c>
      <c r="J239" s="26">
        <f t="shared" si="23"/>
        <v>37.880000000000003</v>
      </c>
      <c r="K239" s="26">
        <f t="shared" si="21"/>
        <v>59.1875</v>
      </c>
      <c r="L239" s="53"/>
      <c r="M239" s="21"/>
      <c r="N239" s="20"/>
      <c r="O239" s="21"/>
      <c r="P239" s="22"/>
      <c r="Q239" s="110"/>
      <c r="R239" s="20"/>
      <c r="S239" s="23"/>
    </row>
    <row r="240" spans="1:19" x14ac:dyDescent="0.2">
      <c r="A240" s="131">
        <v>4810151011093</v>
      </c>
      <c r="B240" s="129" t="s">
        <v>241</v>
      </c>
      <c r="C240" s="47">
        <v>500</v>
      </c>
      <c r="D240" s="132">
        <v>16</v>
      </c>
      <c r="E240" s="49">
        <v>47.35</v>
      </c>
      <c r="F240" s="49">
        <f t="shared" si="25"/>
        <v>42.615000000000002</v>
      </c>
      <c r="G240" s="26">
        <f t="shared" si="22"/>
        <v>41.194499999999998</v>
      </c>
      <c r="H240" s="49">
        <f t="shared" si="19"/>
        <v>40.247500000000002</v>
      </c>
      <c r="I240" s="26">
        <f t="shared" si="24"/>
        <v>39.774000000000001</v>
      </c>
      <c r="J240" s="26">
        <f t="shared" si="23"/>
        <v>37.880000000000003</v>
      </c>
      <c r="K240" s="26">
        <f t="shared" si="21"/>
        <v>59.1875</v>
      </c>
      <c r="L240" s="53"/>
      <c r="M240" s="21"/>
      <c r="N240" s="20"/>
      <c r="O240" s="21"/>
      <c r="P240" s="22"/>
      <c r="Q240" s="110"/>
      <c r="R240" s="20"/>
      <c r="S240" s="23"/>
    </row>
    <row r="241" spans="1:19" x14ac:dyDescent="0.2">
      <c r="A241" s="133">
        <v>4810151010966</v>
      </c>
      <c r="B241" s="134" t="s">
        <v>242</v>
      </c>
      <c r="C241" s="135">
        <v>500</v>
      </c>
      <c r="D241" s="136">
        <v>16</v>
      </c>
      <c r="E241" s="49">
        <v>47.35</v>
      </c>
      <c r="F241" s="49">
        <f t="shared" si="25"/>
        <v>42.615000000000002</v>
      </c>
      <c r="G241" s="26">
        <f t="shared" si="22"/>
        <v>41.194499999999998</v>
      </c>
      <c r="H241" s="49">
        <f t="shared" si="19"/>
        <v>40.247500000000002</v>
      </c>
      <c r="I241" s="26">
        <f t="shared" si="24"/>
        <v>39.774000000000001</v>
      </c>
      <c r="J241" s="26">
        <f t="shared" si="23"/>
        <v>37.880000000000003</v>
      </c>
      <c r="K241" s="26">
        <f t="shared" si="21"/>
        <v>59.1875</v>
      </c>
      <c r="L241" s="53"/>
      <c r="M241" s="21"/>
      <c r="N241" s="20"/>
      <c r="O241" s="21"/>
      <c r="P241" s="22"/>
      <c r="Q241" s="110"/>
      <c r="R241" s="20"/>
      <c r="S241" s="23"/>
    </row>
    <row r="242" spans="1:19" x14ac:dyDescent="0.2">
      <c r="A242" s="85">
        <v>4810151003098</v>
      </c>
      <c r="B242" s="52" t="s">
        <v>243</v>
      </c>
      <c r="C242" s="52">
        <v>100</v>
      </c>
      <c r="D242" s="125">
        <v>20</v>
      </c>
      <c r="E242" s="49">
        <v>26.25</v>
      </c>
      <c r="F242" s="49">
        <f t="shared" si="25"/>
        <v>23.625</v>
      </c>
      <c r="G242" s="26">
        <f t="shared" si="22"/>
        <v>22.837499999999999</v>
      </c>
      <c r="H242" s="49">
        <f t="shared" si="19"/>
        <v>22.3125</v>
      </c>
      <c r="I242" s="26">
        <f t="shared" si="24"/>
        <v>22.05</v>
      </c>
      <c r="J242" s="26">
        <f t="shared" si="23"/>
        <v>21</v>
      </c>
      <c r="K242" s="26">
        <f t="shared" si="21"/>
        <v>32.8125</v>
      </c>
      <c r="L242" s="53"/>
      <c r="M242" s="21"/>
      <c r="N242" s="20"/>
      <c r="O242" s="21"/>
      <c r="P242" s="22"/>
      <c r="Q242" s="110"/>
      <c r="R242" s="20"/>
      <c r="S242" s="23"/>
    </row>
    <row r="243" spans="1:19" x14ac:dyDescent="0.2">
      <c r="A243" s="85">
        <v>4810151001230</v>
      </c>
      <c r="B243" s="52" t="s">
        <v>244</v>
      </c>
      <c r="C243" s="52">
        <v>200</v>
      </c>
      <c r="D243" s="125">
        <v>15</v>
      </c>
      <c r="E243" s="49">
        <v>41.45</v>
      </c>
      <c r="F243" s="49">
        <f t="shared" si="25"/>
        <v>37.305000000000007</v>
      </c>
      <c r="G243" s="26">
        <f t="shared" si="22"/>
        <v>36.061500000000002</v>
      </c>
      <c r="H243" s="49">
        <f t="shared" si="19"/>
        <v>35.232500000000002</v>
      </c>
      <c r="I243" s="26">
        <f t="shared" si="24"/>
        <v>34.817999999999998</v>
      </c>
      <c r="J243" s="26">
        <f t="shared" si="23"/>
        <v>33.160000000000004</v>
      </c>
      <c r="K243" s="26">
        <f t="shared" si="21"/>
        <v>51.8125</v>
      </c>
      <c r="L243" s="53"/>
      <c r="M243" s="21"/>
      <c r="N243" s="20"/>
      <c r="O243" s="21"/>
      <c r="P243" s="22"/>
      <c r="Q243" s="110"/>
      <c r="R243" s="20"/>
      <c r="S243" s="23"/>
    </row>
    <row r="244" spans="1:19" x14ac:dyDescent="0.2">
      <c r="A244" s="83"/>
      <c r="B244" s="137" t="s">
        <v>245</v>
      </c>
      <c r="E244" s="49"/>
      <c r="F244" s="49">
        <f t="shared" si="25"/>
        <v>0</v>
      </c>
      <c r="G244" s="26">
        <f t="shared" si="22"/>
        <v>0</v>
      </c>
      <c r="H244" s="49">
        <f t="shared" si="19"/>
        <v>0</v>
      </c>
      <c r="I244" s="26">
        <f t="shared" si="24"/>
        <v>0</v>
      </c>
      <c r="J244" s="26">
        <f t="shared" si="23"/>
        <v>0</v>
      </c>
      <c r="K244" s="26">
        <f t="shared" si="21"/>
        <v>0</v>
      </c>
      <c r="L244" s="53"/>
      <c r="M244" s="21"/>
      <c r="N244" s="20"/>
      <c r="O244" s="21"/>
      <c r="P244" s="22"/>
      <c r="Q244" s="110"/>
      <c r="R244" s="20"/>
      <c r="S244" s="23"/>
    </row>
    <row r="245" spans="1:19" x14ac:dyDescent="0.2">
      <c r="A245" s="85">
        <v>4810151019556</v>
      </c>
      <c r="B245" s="52" t="s">
        <v>246</v>
      </c>
      <c r="C245" s="52">
        <v>350</v>
      </c>
      <c r="D245" s="125">
        <v>16</v>
      </c>
      <c r="E245" s="49">
        <v>76.099999999999994</v>
      </c>
      <c r="F245" s="49">
        <f t="shared" si="25"/>
        <v>68.489999999999995</v>
      </c>
      <c r="G245" s="26">
        <f t="shared" si="22"/>
        <v>66.206999999999994</v>
      </c>
      <c r="H245" s="49">
        <f t="shared" si="19"/>
        <v>64.684999999999988</v>
      </c>
      <c r="I245" s="26">
        <f t="shared" si="24"/>
        <v>63.923999999999992</v>
      </c>
      <c r="J245" s="26">
        <f t="shared" si="23"/>
        <v>60.879999999999995</v>
      </c>
      <c r="K245" s="26">
        <f t="shared" si="21"/>
        <v>95.125</v>
      </c>
      <c r="L245" s="53"/>
      <c r="M245" s="21"/>
      <c r="N245" s="20"/>
      <c r="O245" s="21"/>
      <c r="P245" s="22"/>
      <c r="Q245" s="110"/>
      <c r="R245" s="20"/>
      <c r="S245" s="23"/>
    </row>
    <row r="246" spans="1:19" x14ac:dyDescent="0.2">
      <c r="A246" s="85">
        <v>4810151019549</v>
      </c>
      <c r="B246" s="52" t="s">
        <v>247</v>
      </c>
      <c r="C246" s="52">
        <v>400</v>
      </c>
      <c r="D246" s="125">
        <v>17</v>
      </c>
      <c r="E246" s="49">
        <v>67.650000000000006</v>
      </c>
      <c r="F246" s="49">
        <f t="shared" si="25"/>
        <v>60.885000000000005</v>
      </c>
      <c r="G246" s="26">
        <f t="shared" si="22"/>
        <v>58.855500000000006</v>
      </c>
      <c r="H246" s="49">
        <f t="shared" si="19"/>
        <v>57.502500000000005</v>
      </c>
      <c r="I246" s="26">
        <f t="shared" si="24"/>
        <v>56.826000000000001</v>
      </c>
      <c r="J246" s="26">
        <f t="shared" si="23"/>
        <v>54.120000000000005</v>
      </c>
      <c r="K246" s="26">
        <f t="shared" si="21"/>
        <v>84.5625</v>
      </c>
      <c r="L246" s="53"/>
      <c r="M246" s="21"/>
      <c r="N246" s="20"/>
      <c r="O246" s="21"/>
      <c r="P246" s="22"/>
      <c r="Q246" s="110"/>
      <c r="R246" s="20"/>
      <c r="S246" s="23"/>
    </row>
    <row r="247" spans="1:19" hidden="1" x14ac:dyDescent="0.2">
      <c r="A247" s="85">
        <v>4810151022884</v>
      </c>
      <c r="B247" s="52" t="s">
        <v>248</v>
      </c>
      <c r="C247" s="52"/>
      <c r="D247" s="125"/>
      <c r="E247" s="49">
        <v>77.3</v>
      </c>
      <c r="F247" s="49">
        <f t="shared" si="25"/>
        <v>69.569999999999993</v>
      </c>
      <c r="G247" s="26">
        <f t="shared" si="22"/>
        <v>67.250999999999991</v>
      </c>
      <c r="H247" s="49">
        <f t="shared" si="19"/>
        <v>65.704999999999998</v>
      </c>
      <c r="I247" s="26">
        <f t="shared" si="24"/>
        <v>64.932000000000002</v>
      </c>
      <c r="J247" s="26">
        <f t="shared" si="23"/>
        <v>61.84</v>
      </c>
      <c r="K247" s="26">
        <f t="shared" si="21"/>
        <v>96.625</v>
      </c>
      <c r="L247" s="53"/>
      <c r="M247" s="21"/>
      <c r="N247" s="20"/>
      <c r="O247" s="21"/>
      <c r="P247" s="22"/>
      <c r="Q247" s="110"/>
      <c r="R247" s="20"/>
      <c r="S247" s="23"/>
    </row>
    <row r="248" spans="1:19" x14ac:dyDescent="0.2">
      <c r="A248" s="85"/>
      <c r="B248" s="128" t="s">
        <v>249</v>
      </c>
      <c r="C248" s="52"/>
      <c r="D248" s="125"/>
      <c r="E248" s="49"/>
      <c r="F248" s="49">
        <f t="shared" si="25"/>
        <v>0</v>
      </c>
      <c r="G248" s="26">
        <f t="shared" si="22"/>
        <v>0</v>
      </c>
      <c r="H248" s="49">
        <f t="shared" si="19"/>
        <v>0</v>
      </c>
      <c r="I248" s="26">
        <f t="shared" si="24"/>
        <v>0</v>
      </c>
      <c r="J248" s="26">
        <f t="shared" si="23"/>
        <v>0</v>
      </c>
      <c r="K248" s="26">
        <f t="shared" si="21"/>
        <v>0</v>
      </c>
      <c r="L248" s="53"/>
      <c r="M248" s="21"/>
      <c r="N248" s="20"/>
      <c r="O248" s="21"/>
      <c r="P248" s="22"/>
      <c r="Q248" s="21"/>
      <c r="R248" s="20"/>
      <c r="S248" s="23"/>
    </row>
    <row r="249" spans="1:19" x14ac:dyDescent="0.2">
      <c r="A249" s="85">
        <v>4810151020187</v>
      </c>
      <c r="B249" s="129" t="s">
        <v>250</v>
      </c>
      <c r="C249" s="52">
        <v>300</v>
      </c>
      <c r="D249" s="125">
        <v>27</v>
      </c>
      <c r="E249" s="49">
        <v>76.95</v>
      </c>
      <c r="F249" s="49">
        <f t="shared" si="25"/>
        <v>69.25500000000001</v>
      </c>
      <c r="G249" s="26">
        <f t="shared" si="22"/>
        <v>66.9465</v>
      </c>
      <c r="H249" s="49">
        <f t="shared" si="19"/>
        <v>65.407499999999999</v>
      </c>
      <c r="I249" s="26">
        <f t="shared" si="24"/>
        <v>64.638000000000005</v>
      </c>
      <c r="J249" s="26">
        <f t="shared" si="23"/>
        <v>61.56</v>
      </c>
      <c r="K249" s="26">
        <f t="shared" si="21"/>
        <v>96.1875</v>
      </c>
      <c r="L249" s="53"/>
      <c r="M249" s="21"/>
      <c r="N249" s="20"/>
      <c r="O249" s="21"/>
      <c r="P249" s="22"/>
      <c r="Q249" s="21"/>
      <c r="R249" s="20"/>
      <c r="S249" s="23"/>
    </row>
    <row r="250" spans="1:19" x14ac:dyDescent="0.2">
      <c r="A250" s="85">
        <v>4810151020156</v>
      </c>
      <c r="B250" s="129" t="s">
        <v>251</v>
      </c>
      <c r="C250" s="52">
        <v>30</v>
      </c>
      <c r="D250" s="125">
        <v>15</v>
      </c>
      <c r="E250" s="49">
        <v>53.3</v>
      </c>
      <c r="F250" s="49">
        <f t="shared" si="25"/>
        <v>47.97</v>
      </c>
      <c r="G250" s="26">
        <f t="shared" si="22"/>
        <v>46.370999999999995</v>
      </c>
      <c r="H250" s="49">
        <f t="shared" si="19"/>
        <v>45.305</v>
      </c>
      <c r="I250" s="26">
        <f t="shared" si="24"/>
        <v>44.771999999999998</v>
      </c>
      <c r="J250" s="26">
        <f t="shared" si="23"/>
        <v>42.64</v>
      </c>
      <c r="K250" s="26">
        <f t="shared" si="21"/>
        <v>66.625</v>
      </c>
      <c r="L250" s="53"/>
      <c r="M250" s="21"/>
      <c r="N250" s="20"/>
      <c r="O250" s="21"/>
      <c r="P250" s="22"/>
      <c r="Q250" s="21"/>
      <c r="R250" s="20"/>
      <c r="S250" s="23"/>
    </row>
    <row r="251" spans="1:19" x14ac:dyDescent="0.2">
      <c r="A251" s="85">
        <v>4810151020149</v>
      </c>
      <c r="B251" s="129" t="s">
        <v>252</v>
      </c>
      <c r="C251" s="52">
        <v>200</v>
      </c>
      <c r="D251" s="125">
        <v>16</v>
      </c>
      <c r="E251" s="49">
        <v>65.099999999999994</v>
      </c>
      <c r="F251" s="49">
        <f t="shared" si="25"/>
        <v>58.589999999999996</v>
      </c>
      <c r="G251" s="26">
        <f t="shared" si="22"/>
        <v>56.636999999999993</v>
      </c>
      <c r="H251" s="49">
        <f t="shared" si="19"/>
        <v>55.334999999999994</v>
      </c>
      <c r="I251" s="26">
        <f t="shared" si="24"/>
        <v>54.68399999999999</v>
      </c>
      <c r="J251" s="26">
        <f t="shared" si="23"/>
        <v>52.08</v>
      </c>
      <c r="K251" s="26">
        <f t="shared" si="21"/>
        <v>81.375</v>
      </c>
      <c r="L251" s="53"/>
      <c r="M251" s="21"/>
      <c r="N251" s="20"/>
      <c r="O251" s="21"/>
      <c r="P251" s="22"/>
      <c r="Q251" s="21"/>
      <c r="R251" s="20"/>
      <c r="S251" s="23"/>
    </row>
    <row r="252" spans="1:19" x14ac:dyDescent="0.2">
      <c r="A252" s="85">
        <v>4810151020170</v>
      </c>
      <c r="B252" s="129" t="s">
        <v>253</v>
      </c>
      <c r="C252" s="52">
        <v>400</v>
      </c>
      <c r="D252" s="125">
        <v>19</v>
      </c>
      <c r="E252" s="49">
        <v>61.75</v>
      </c>
      <c r="F252" s="49">
        <f t="shared" si="25"/>
        <v>55.575000000000003</v>
      </c>
      <c r="G252" s="26">
        <f t="shared" si="22"/>
        <v>53.722499999999997</v>
      </c>
      <c r="H252" s="49">
        <f t="shared" si="19"/>
        <v>52.487499999999997</v>
      </c>
      <c r="I252" s="26">
        <f t="shared" si="24"/>
        <v>51.87</v>
      </c>
      <c r="J252" s="26">
        <f t="shared" si="23"/>
        <v>49.400000000000006</v>
      </c>
      <c r="K252" s="26">
        <f t="shared" si="21"/>
        <v>77.1875</v>
      </c>
      <c r="L252" s="53"/>
      <c r="M252" s="21"/>
      <c r="N252" s="20"/>
      <c r="O252" s="21"/>
      <c r="P252" s="22"/>
      <c r="Q252" s="21"/>
      <c r="R252" s="20"/>
      <c r="S252" s="23"/>
    </row>
    <row r="253" spans="1:19" x14ac:dyDescent="0.2">
      <c r="A253" s="85">
        <v>4810151020156</v>
      </c>
      <c r="B253" s="52" t="s">
        <v>254</v>
      </c>
      <c r="C253" s="52">
        <v>50</v>
      </c>
      <c r="D253" s="125">
        <v>16</v>
      </c>
      <c r="E253" s="49">
        <v>39.75</v>
      </c>
      <c r="F253" s="49">
        <f t="shared" si="25"/>
        <v>35.774999999999999</v>
      </c>
      <c r="G253" s="26">
        <f t="shared" si="22"/>
        <v>34.582500000000003</v>
      </c>
      <c r="H253" s="49">
        <f t="shared" si="19"/>
        <v>33.787500000000001</v>
      </c>
      <c r="I253" s="26">
        <f t="shared" si="24"/>
        <v>33.39</v>
      </c>
      <c r="J253" s="26">
        <f t="shared" si="23"/>
        <v>31.8</v>
      </c>
      <c r="K253" s="26">
        <f t="shared" si="21"/>
        <v>49.6875</v>
      </c>
      <c r="L253" s="53"/>
      <c r="M253" s="21"/>
      <c r="N253" s="20"/>
      <c r="O253" s="21"/>
      <c r="P253" s="22"/>
      <c r="Q253" s="21"/>
      <c r="R253" s="20"/>
      <c r="S253" s="23"/>
    </row>
    <row r="254" spans="1:19" x14ac:dyDescent="0.2">
      <c r="A254" s="85">
        <v>4810151020194</v>
      </c>
      <c r="B254" s="52" t="s">
        <v>255</v>
      </c>
      <c r="C254" s="52">
        <v>150</v>
      </c>
      <c r="D254" s="125">
        <v>12</v>
      </c>
      <c r="E254" s="49">
        <v>57.5</v>
      </c>
      <c r="F254" s="49">
        <f t="shared" si="25"/>
        <v>51.75</v>
      </c>
      <c r="G254" s="26">
        <f t="shared" si="22"/>
        <v>50.024999999999999</v>
      </c>
      <c r="H254" s="49">
        <f t="shared" si="19"/>
        <v>48.875</v>
      </c>
      <c r="I254" s="26">
        <f t="shared" si="24"/>
        <v>48.3</v>
      </c>
      <c r="J254" s="26">
        <f t="shared" si="23"/>
        <v>46</v>
      </c>
      <c r="K254" s="26">
        <f t="shared" si="21"/>
        <v>71.875</v>
      </c>
      <c r="L254" s="53"/>
      <c r="M254" s="21"/>
      <c r="N254" s="20"/>
      <c r="O254" s="21"/>
      <c r="P254" s="22"/>
      <c r="Q254" s="21"/>
      <c r="R254" s="20"/>
      <c r="S254" s="23"/>
    </row>
    <row r="255" spans="1:19" x14ac:dyDescent="0.2">
      <c r="A255" s="85">
        <v>4810151020132</v>
      </c>
      <c r="B255" s="52" t="s">
        <v>256</v>
      </c>
      <c r="C255" s="52">
        <v>200</v>
      </c>
      <c r="D255" s="125">
        <v>16</v>
      </c>
      <c r="E255" s="49">
        <v>65.099999999999994</v>
      </c>
      <c r="F255" s="49">
        <f t="shared" si="25"/>
        <v>58.589999999999996</v>
      </c>
      <c r="G255" s="26">
        <f t="shared" si="22"/>
        <v>56.636999999999993</v>
      </c>
      <c r="H255" s="49">
        <f t="shared" si="19"/>
        <v>55.334999999999994</v>
      </c>
      <c r="I255" s="26">
        <f t="shared" si="24"/>
        <v>54.68399999999999</v>
      </c>
      <c r="J255" s="26">
        <f t="shared" si="23"/>
        <v>52.08</v>
      </c>
      <c r="K255" s="26">
        <f t="shared" si="21"/>
        <v>81.375</v>
      </c>
      <c r="L255" s="53"/>
      <c r="M255" s="21"/>
      <c r="N255" s="20"/>
      <c r="O255" s="21"/>
      <c r="P255" s="22"/>
      <c r="Q255" s="21"/>
      <c r="R255" s="20"/>
      <c r="S255" s="23"/>
    </row>
    <row r="256" spans="1:19" x14ac:dyDescent="0.2">
      <c r="A256" s="85">
        <v>4810151020477</v>
      </c>
      <c r="B256" s="52" t="s">
        <v>257</v>
      </c>
      <c r="C256" s="52">
        <v>16</v>
      </c>
      <c r="D256" s="125">
        <v>9</v>
      </c>
      <c r="E256" s="49">
        <v>116</v>
      </c>
      <c r="F256" s="49">
        <f t="shared" si="25"/>
        <v>104.4</v>
      </c>
      <c r="G256" s="26">
        <f t="shared" si="22"/>
        <v>100.92</v>
      </c>
      <c r="H256" s="49">
        <f t="shared" si="19"/>
        <v>98.6</v>
      </c>
      <c r="I256" s="26">
        <f t="shared" si="24"/>
        <v>97.44</v>
      </c>
      <c r="J256" s="26">
        <f t="shared" si="23"/>
        <v>92.800000000000011</v>
      </c>
      <c r="K256" s="26">
        <f t="shared" si="21"/>
        <v>145</v>
      </c>
      <c r="L256" s="53"/>
      <c r="M256" s="21"/>
      <c r="N256" s="20"/>
      <c r="O256" s="21"/>
      <c r="P256" s="22"/>
      <c r="Q256" s="21"/>
      <c r="R256" s="20"/>
      <c r="S256" s="23"/>
    </row>
    <row r="257" spans="1:19" x14ac:dyDescent="0.2">
      <c r="A257" s="85">
        <v>4810151020163</v>
      </c>
      <c r="B257" s="52" t="s">
        <v>258</v>
      </c>
      <c r="C257" s="52">
        <v>400</v>
      </c>
      <c r="D257" s="125">
        <v>19</v>
      </c>
      <c r="E257" s="49">
        <v>65.95</v>
      </c>
      <c r="F257" s="49">
        <f t="shared" si="25"/>
        <v>59.355000000000004</v>
      </c>
      <c r="G257" s="26">
        <f t="shared" si="22"/>
        <v>57.3765</v>
      </c>
      <c r="H257" s="49">
        <f t="shared" si="19"/>
        <v>56.057499999999997</v>
      </c>
      <c r="I257" s="26">
        <f t="shared" si="24"/>
        <v>55.398000000000003</v>
      </c>
      <c r="J257" s="26">
        <f t="shared" si="23"/>
        <v>52.760000000000005</v>
      </c>
      <c r="K257" s="26">
        <f t="shared" si="21"/>
        <v>82.4375</v>
      </c>
      <c r="L257" s="53"/>
      <c r="M257" s="21"/>
      <c r="N257" s="20"/>
      <c r="O257" s="21"/>
      <c r="P257" s="22"/>
      <c r="Q257" s="21"/>
      <c r="R257" s="20"/>
      <c r="S257" s="23"/>
    </row>
    <row r="258" spans="1:19" x14ac:dyDescent="0.2">
      <c r="B258" s="137" t="s">
        <v>259</v>
      </c>
      <c r="G258" s="26">
        <f t="shared" si="22"/>
        <v>0</v>
      </c>
      <c r="H258" s="49">
        <f t="shared" si="19"/>
        <v>0</v>
      </c>
      <c r="I258" s="26">
        <f t="shared" si="24"/>
        <v>0</v>
      </c>
      <c r="J258" s="26">
        <f t="shared" si="23"/>
        <v>0</v>
      </c>
      <c r="K258" s="26">
        <f t="shared" si="21"/>
        <v>0</v>
      </c>
      <c r="L258" s="53"/>
      <c r="M258" s="21"/>
      <c r="N258" s="20"/>
      <c r="O258" s="21"/>
      <c r="P258" s="22"/>
      <c r="Q258" s="110"/>
      <c r="R258" s="20"/>
      <c r="S258" s="23"/>
    </row>
    <row r="259" spans="1:19" ht="25.5" x14ac:dyDescent="0.2">
      <c r="A259" s="138">
        <v>4810151027155</v>
      </c>
      <c r="B259" s="139" t="s">
        <v>260</v>
      </c>
      <c r="C259" s="52"/>
      <c r="D259" s="140">
        <v>15</v>
      </c>
      <c r="E259" s="141">
        <v>74.400000000000006</v>
      </c>
      <c r="F259" s="50">
        <f t="shared" si="25"/>
        <v>66.960000000000008</v>
      </c>
      <c r="G259" s="26">
        <f t="shared" si="22"/>
        <v>64.728000000000009</v>
      </c>
      <c r="H259" s="49">
        <f t="shared" si="19"/>
        <v>63.24</v>
      </c>
      <c r="I259" s="26">
        <f t="shared" si="24"/>
        <v>62.496000000000002</v>
      </c>
      <c r="J259" s="26">
        <f t="shared" si="23"/>
        <v>59.52000000000001</v>
      </c>
      <c r="K259" s="26">
        <f t="shared" si="21"/>
        <v>93</v>
      </c>
      <c r="L259" s="53"/>
      <c r="M259" s="21"/>
      <c r="N259" s="20"/>
      <c r="O259" s="21"/>
      <c r="P259" s="22"/>
      <c r="Q259" s="110"/>
      <c r="R259" s="20"/>
      <c r="S259" s="23"/>
    </row>
    <row r="260" spans="1:19" x14ac:dyDescent="0.2">
      <c r="A260" s="138">
        <v>4810151027179</v>
      </c>
      <c r="B260" s="139" t="s">
        <v>261</v>
      </c>
      <c r="C260" s="52"/>
      <c r="D260" s="140">
        <v>18</v>
      </c>
      <c r="E260" s="141">
        <v>56.65</v>
      </c>
      <c r="F260" s="50">
        <f t="shared" si="25"/>
        <v>50.984999999999999</v>
      </c>
      <c r="G260" s="26">
        <f t="shared" si="22"/>
        <v>49.285499999999999</v>
      </c>
      <c r="H260" s="49">
        <f t="shared" ref="H260:H313" si="26">E260*0.85</f>
        <v>48.152499999999996</v>
      </c>
      <c r="I260" s="26">
        <f t="shared" si="24"/>
        <v>47.585999999999999</v>
      </c>
      <c r="J260" s="26">
        <f t="shared" si="23"/>
        <v>45.32</v>
      </c>
      <c r="K260" s="26">
        <f t="shared" si="21"/>
        <v>70.8125</v>
      </c>
      <c r="L260" s="53"/>
      <c r="M260" s="21"/>
      <c r="N260" s="20"/>
      <c r="O260" s="21"/>
      <c r="P260" s="22"/>
      <c r="Q260" s="110"/>
      <c r="R260" s="20"/>
      <c r="S260" s="23"/>
    </row>
    <row r="261" spans="1:19" ht="25.5" x14ac:dyDescent="0.2">
      <c r="A261" s="138">
        <v>4810151027186</v>
      </c>
      <c r="B261" s="139" t="s">
        <v>262</v>
      </c>
      <c r="C261" s="52"/>
      <c r="D261" s="140">
        <v>15</v>
      </c>
      <c r="E261" s="141">
        <v>134.44999999999999</v>
      </c>
      <c r="F261" s="50">
        <f t="shared" si="25"/>
        <v>121.005</v>
      </c>
      <c r="G261" s="26">
        <f t="shared" si="22"/>
        <v>116.97149999999999</v>
      </c>
      <c r="H261" s="49">
        <f t="shared" si="26"/>
        <v>114.28249999999998</v>
      </c>
      <c r="I261" s="26">
        <f t="shared" si="24"/>
        <v>112.93799999999999</v>
      </c>
      <c r="J261" s="26">
        <f t="shared" si="23"/>
        <v>107.56</v>
      </c>
      <c r="K261" s="26">
        <f t="shared" si="21"/>
        <v>168.0625</v>
      </c>
      <c r="L261" s="53"/>
      <c r="M261" s="21"/>
      <c r="N261" s="20"/>
      <c r="O261" s="21"/>
      <c r="P261" s="22"/>
      <c r="Q261" s="110"/>
      <c r="R261" s="20"/>
      <c r="S261" s="23"/>
    </row>
    <row r="262" spans="1:19" x14ac:dyDescent="0.2">
      <c r="A262" s="138">
        <v>4810151027193</v>
      </c>
      <c r="B262" s="139" t="s">
        <v>263</v>
      </c>
      <c r="C262" s="52"/>
      <c r="D262" s="140">
        <v>15</v>
      </c>
      <c r="E262" s="141">
        <v>58.35</v>
      </c>
      <c r="F262" s="50">
        <f t="shared" si="25"/>
        <v>52.515000000000001</v>
      </c>
      <c r="G262" s="26">
        <f t="shared" si="22"/>
        <v>50.764499999999998</v>
      </c>
      <c r="H262" s="49">
        <f t="shared" si="26"/>
        <v>49.597499999999997</v>
      </c>
      <c r="I262" s="26">
        <f t="shared" si="24"/>
        <v>49.014000000000003</v>
      </c>
      <c r="J262" s="26">
        <f t="shared" si="23"/>
        <v>46.680000000000007</v>
      </c>
      <c r="K262" s="26">
        <f t="shared" si="21"/>
        <v>72.9375</v>
      </c>
      <c r="L262" s="53"/>
      <c r="M262" s="21"/>
      <c r="N262" s="20"/>
      <c r="O262" s="21"/>
      <c r="P262" s="22"/>
      <c r="Q262" s="110"/>
      <c r="R262" s="20"/>
      <c r="S262" s="23"/>
    </row>
    <row r="263" spans="1:19" x14ac:dyDescent="0.2">
      <c r="A263" s="138">
        <v>4810151027216</v>
      </c>
      <c r="B263" s="139" t="s">
        <v>264</v>
      </c>
      <c r="C263" s="52"/>
      <c r="D263" s="140">
        <v>16</v>
      </c>
      <c r="E263" s="141">
        <v>75.25</v>
      </c>
      <c r="F263" s="50">
        <f t="shared" si="25"/>
        <v>67.725000000000009</v>
      </c>
      <c r="G263" s="26">
        <f t="shared" si="22"/>
        <v>65.467500000000001</v>
      </c>
      <c r="H263" s="49">
        <f t="shared" si="26"/>
        <v>63.962499999999999</v>
      </c>
      <c r="I263" s="26">
        <f t="shared" si="24"/>
        <v>63.21</v>
      </c>
      <c r="J263" s="26">
        <f t="shared" si="23"/>
        <v>60.2</v>
      </c>
      <c r="K263" s="26">
        <f t="shared" ref="K263:K326" si="27">E263*1.25</f>
        <v>94.0625</v>
      </c>
      <c r="L263" s="53"/>
      <c r="M263" s="21"/>
      <c r="N263" s="20"/>
      <c r="O263" s="21"/>
      <c r="P263" s="22"/>
      <c r="Q263" s="110"/>
      <c r="R263" s="20"/>
      <c r="S263" s="23"/>
    </row>
    <row r="264" spans="1:19" x14ac:dyDescent="0.2">
      <c r="A264" s="138">
        <v>4810151027223</v>
      </c>
      <c r="B264" s="139" t="s">
        <v>265</v>
      </c>
      <c r="C264" s="52"/>
      <c r="D264" s="140">
        <v>16</v>
      </c>
      <c r="E264" s="141">
        <v>71.900000000000006</v>
      </c>
      <c r="F264" s="50">
        <f t="shared" si="25"/>
        <v>64.710000000000008</v>
      </c>
      <c r="G264" s="26">
        <f t="shared" ref="G264:G327" si="28">E264*0.87</f>
        <v>62.553000000000004</v>
      </c>
      <c r="H264" s="49">
        <f t="shared" si="26"/>
        <v>61.115000000000002</v>
      </c>
      <c r="I264" s="26">
        <f t="shared" si="24"/>
        <v>60.396000000000001</v>
      </c>
      <c r="J264" s="26">
        <f t="shared" si="23"/>
        <v>57.52000000000001</v>
      </c>
      <c r="K264" s="26">
        <f t="shared" si="27"/>
        <v>89.875</v>
      </c>
      <c r="L264" s="53"/>
      <c r="M264" s="21"/>
      <c r="N264" s="20"/>
      <c r="O264" s="21"/>
      <c r="P264" s="22"/>
      <c r="Q264" s="110"/>
      <c r="R264" s="20"/>
      <c r="S264" s="23"/>
    </row>
    <row r="265" spans="1:19" ht="25.5" x14ac:dyDescent="0.2">
      <c r="A265" s="138">
        <v>4810151027148</v>
      </c>
      <c r="B265" s="139" t="s">
        <v>266</v>
      </c>
      <c r="C265" s="52"/>
      <c r="D265" s="140">
        <v>15</v>
      </c>
      <c r="E265" s="141">
        <v>74.400000000000006</v>
      </c>
      <c r="F265" s="50">
        <f t="shared" si="25"/>
        <v>66.960000000000008</v>
      </c>
      <c r="G265" s="26">
        <f t="shared" si="28"/>
        <v>64.728000000000009</v>
      </c>
      <c r="H265" s="49">
        <f t="shared" si="26"/>
        <v>63.24</v>
      </c>
      <c r="I265" s="26">
        <f t="shared" si="24"/>
        <v>62.496000000000002</v>
      </c>
      <c r="J265" s="26">
        <f t="shared" si="23"/>
        <v>59.52000000000001</v>
      </c>
      <c r="K265" s="26">
        <f t="shared" si="27"/>
        <v>93</v>
      </c>
      <c r="L265" s="53"/>
      <c r="M265" s="21"/>
      <c r="N265" s="20"/>
      <c r="O265" s="21"/>
      <c r="P265" s="22"/>
      <c r="Q265" s="110"/>
      <c r="R265" s="20"/>
      <c r="S265" s="23"/>
    </row>
    <row r="266" spans="1:19" ht="25.5" x14ac:dyDescent="0.2">
      <c r="A266" s="138">
        <v>4810151027209</v>
      </c>
      <c r="B266" s="139" t="s">
        <v>267</v>
      </c>
      <c r="C266" s="52"/>
      <c r="D266" s="140"/>
      <c r="E266" s="141">
        <v>101.5</v>
      </c>
      <c r="F266" s="50">
        <f t="shared" si="25"/>
        <v>91.350000000000009</v>
      </c>
      <c r="G266" s="26">
        <f t="shared" si="28"/>
        <v>88.304999999999993</v>
      </c>
      <c r="H266" s="49">
        <f t="shared" si="26"/>
        <v>86.274999999999991</v>
      </c>
      <c r="I266" s="26">
        <f t="shared" si="24"/>
        <v>85.259999999999991</v>
      </c>
      <c r="J266" s="26">
        <f t="shared" si="23"/>
        <v>81.2</v>
      </c>
      <c r="K266" s="26">
        <f t="shared" si="27"/>
        <v>126.875</v>
      </c>
      <c r="L266" s="53"/>
      <c r="M266" s="21"/>
      <c r="N266" s="20"/>
      <c r="O266" s="21"/>
      <c r="P266" s="22"/>
      <c r="Q266" s="110"/>
      <c r="R266" s="20"/>
      <c r="S266" s="23"/>
    </row>
    <row r="267" spans="1:19" x14ac:dyDescent="0.2">
      <c r="A267" s="138">
        <v>4810151027162</v>
      </c>
      <c r="B267" s="139" t="s">
        <v>268</v>
      </c>
      <c r="C267" s="52"/>
      <c r="D267" s="140">
        <v>18</v>
      </c>
      <c r="E267" s="141">
        <v>116</v>
      </c>
      <c r="F267" s="50">
        <f t="shared" si="25"/>
        <v>104.4</v>
      </c>
      <c r="G267" s="26">
        <f t="shared" si="28"/>
        <v>100.92</v>
      </c>
      <c r="H267" s="49">
        <f t="shared" si="26"/>
        <v>98.6</v>
      </c>
      <c r="I267" s="26">
        <f t="shared" si="24"/>
        <v>97.44</v>
      </c>
      <c r="J267" s="26">
        <f t="shared" si="23"/>
        <v>92.800000000000011</v>
      </c>
      <c r="K267" s="26">
        <f t="shared" si="27"/>
        <v>145</v>
      </c>
      <c r="L267" s="53"/>
      <c r="M267" s="21"/>
      <c r="N267" s="20"/>
      <c r="O267" s="21"/>
      <c r="P267" s="22"/>
      <c r="Q267" s="110"/>
      <c r="R267" s="20"/>
      <c r="S267" s="23"/>
    </row>
    <row r="268" spans="1:19" ht="25.5" x14ac:dyDescent="0.2">
      <c r="A268" s="138">
        <v>4810151027230</v>
      </c>
      <c r="B268" s="139" t="s">
        <v>269</v>
      </c>
      <c r="C268" s="52"/>
      <c r="D268" s="140">
        <v>18</v>
      </c>
      <c r="E268" s="141">
        <v>79.5</v>
      </c>
      <c r="F268" s="50">
        <f t="shared" si="25"/>
        <v>71.55</v>
      </c>
      <c r="G268" s="26">
        <f t="shared" si="28"/>
        <v>69.165000000000006</v>
      </c>
      <c r="H268" s="49">
        <f t="shared" si="26"/>
        <v>67.575000000000003</v>
      </c>
      <c r="I268" s="26">
        <f t="shared" si="24"/>
        <v>66.78</v>
      </c>
      <c r="J268" s="26">
        <f t="shared" si="23"/>
        <v>63.6</v>
      </c>
      <c r="K268" s="26">
        <f t="shared" si="27"/>
        <v>99.375</v>
      </c>
      <c r="L268" s="53"/>
      <c r="M268" s="21"/>
      <c r="N268" s="20"/>
      <c r="O268" s="21"/>
      <c r="P268" s="22"/>
      <c r="Q268" s="110"/>
      <c r="R268" s="20"/>
      <c r="S268" s="23"/>
    </row>
    <row r="269" spans="1:19" ht="12" customHeight="1" x14ac:dyDescent="0.2">
      <c r="A269" s="142"/>
      <c r="B269" s="42" t="s">
        <v>270</v>
      </c>
      <c r="C269" s="43"/>
      <c r="D269" s="43"/>
      <c r="E269" s="44"/>
      <c r="F269" s="50">
        <f t="shared" si="25"/>
        <v>0</v>
      </c>
      <c r="G269" s="26">
        <f t="shared" si="28"/>
        <v>0</v>
      </c>
      <c r="H269" s="50">
        <f t="shared" si="26"/>
        <v>0</v>
      </c>
      <c r="I269" s="26">
        <f t="shared" si="24"/>
        <v>0</v>
      </c>
      <c r="J269" s="26">
        <f t="shared" ref="J269:J332" si="29">E269*0.8</f>
        <v>0</v>
      </c>
      <c r="K269" s="26">
        <f t="shared" si="27"/>
        <v>0</v>
      </c>
      <c r="L269" s="20"/>
      <c r="M269" s="21"/>
      <c r="N269" s="20"/>
      <c r="O269" s="21"/>
      <c r="P269" s="20"/>
      <c r="Q269" s="110"/>
      <c r="R269" s="20"/>
      <c r="S269" s="23"/>
    </row>
    <row r="270" spans="1:19" ht="12" hidden="1" customHeight="1" x14ac:dyDescent="0.2">
      <c r="A270" s="51">
        <v>4810151013837</v>
      </c>
      <c r="B270" s="52" t="s">
        <v>271</v>
      </c>
      <c r="C270" s="47">
        <v>450</v>
      </c>
      <c r="D270" s="47">
        <v>18</v>
      </c>
      <c r="E270" s="49">
        <v>53.9</v>
      </c>
      <c r="F270" s="49">
        <f t="shared" si="25"/>
        <v>48.51</v>
      </c>
      <c r="G270" s="26">
        <f t="shared" si="28"/>
        <v>46.893000000000001</v>
      </c>
      <c r="H270" s="49">
        <f t="shared" si="26"/>
        <v>45.814999999999998</v>
      </c>
      <c r="I270" s="26">
        <f t="shared" si="24"/>
        <v>45.275999999999996</v>
      </c>
      <c r="J270" s="26">
        <f t="shared" si="29"/>
        <v>43.120000000000005</v>
      </c>
      <c r="K270" s="26">
        <f t="shared" si="27"/>
        <v>67.375</v>
      </c>
      <c r="L270" s="53"/>
      <c r="M270" s="21"/>
      <c r="N270" s="20"/>
      <c r="O270" s="21"/>
      <c r="P270" s="20"/>
      <c r="Q270" s="110"/>
      <c r="R270" s="20"/>
      <c r="S270" s="23"/>
    </row>
    <row r="271" spans="1:19" ht="12" hidden="1" customHeight="1" x14ac:dyDescent="0.2">
      <c r="A271" s="51">
        <v>4810151013844</v>
      </c>
      <c r="B271" s="52" t="s">
        <v>272</v>
      </c>
      <c r="C271" s="47">
        <v>450</v>
      </c>
      <c r="D271" s="47">
        <v>20</v>
      </c>
      <c r="E271" s="49">
        <v>50.3</v>
      </c>
      <c r="F271" s="49">
        <f t="shared" si="25"/>
        <v>45.269999999999996</v>
      </c>
      <c r="G271" s="26">
        <f t="shared" si="28"/>
        <v>43.760999999999996</v>
      </c>
      <c r="H271" s="49">
        <f t="shared" si="26"/>
        <v>42.754999999999995</v>
      </c>
      <c r="I271" s="26">
        <f t="shared" ref="I271:I334" si="30">E271*0.84</f>
        <v>42.251999999999995</v>
      </c>
      <c r="J271" s="26">
        <f t="shared" si="29"/>
        <v>40.24</v>
      </c>
      <c r="K271" s="26">
        <f t="shared" si="27"/>
        <v>62.875</v>
      </c>
      <c r="L271" s="53"/>
      <c r="M271" s="21"/>
      <c r="N271" s="20"/>
      <c r="O271" s="21"/>
      <c r="P271" s="20"/>
      <c r="Q271" s="110"/>
      <c r="R271" s="20"/>
      <c r="S271" s="23"/>
    </row>
    <row r="272" spans="1:19" ht="12" customHeight="1" x14ac:dyDescent="0.2">
      <c r="A272" s="51">
        <v>4810151013639</v>
      </c>
      <c r="B272" s="52" t="s">
        <v>273</v>
      </c>
      <c r="C272" s="47">
        <v>100</v>
      </c>
      <c r="D272" s="47">
        <v>20</v>
      </c>
      <c r="E272" s="49">
        <v>51.6</v>
      </c>
      <c r="F272" s="49">
        <f t="shared" si="25"/>
        <v>46.440000000000005</v>
      </c>
      <c r="G272" s="26">
        <f t="shared" si="28"/>
        <v>44.892000000000003</v>
      </c>
      <c r="H272" s="49">
        <f t="shared" si="26"/>
        <v>43.86</v>
      </c>
      <c r="I272" s="26">
        <f t="shared" si="30"/>
        <v>43.344000000000001</v>
      </c>
      <c r="J272" s="26">
        <f t="shared" si="29"/>
        <v>41.28</v>
      </c>
      <c r="K272" s="26">
        <f t="shared" si="27"/>
        <v>64.5</v>
      </c>
      <c r="L272" s="53"/>
      <c r="M272" s="21"/>
      <c r="N272" s="20"/>
      <c r="O272" s="21"/>
      <c r="P272" s="20"/>
      <c r="Q272" s="110"/>
      <c r="R272" s="20"/>
      <c r="S272" s="23"/>
    </row>
    <row r="273" spans="1:19" ht="12" customHeight="1" x14ac:dyDescent="0.2">
      <c r="A273" s="51">
        <v>4810151017712</v>
      </c>
      <c r="B273" s="52" t="s">
        <v>274</v>
      </c>
      <c r="C273" s="47">
        <v>100</v>
      </c>
      <c r="D273" s="47">
        <v>20</v>
      </c>
      <c r="E273" s="49">
        <v>51.6</v>
      </c>
      <c r="F273" s="49">
        <f t="shared" si="25"/>
        <v>46.440000000000005</v>
      </c>
      <c r="G273" s="26">
        <f t="shared" si="28"/>
        <v>44.892000000000003</v>
      </c>
      <c r="H273" s="49">
        <f t="shared" si="26"/>
        <v>43.86</v>
      </c>
      <c r="I273" s="26">
        <f t="shared" si="30"/>
        <v>43.344000000000001</v>
      </c>
      <c r="J273" s="26">
        <f t="shared" si="29"/>
        <v>41.28</v>
      </c>
      <c r="K273" s="26">
        <f t="shared" si="27"/>
        <v>64.5</v>
      </c>
      <c r="L273" s="53"/>
      <c r="M273" s="21"/>
      <c r="N273" s="20"/>
      <c r="O273" s="21"/>
      <c r="P273" s="20"/>
      <c r="Q273" s="110"/>
      <c r="R273" s="20"/>
      <c r="S273" s="23"/>
    </row>
    <row r="274" spans="1:19" ht="12" customHeight="1" x14ac:dyDescent="0.2">
      <c r="A274" s="51">
        <v>4810151013653</v>
      </c>
      <c r="B274" s="52" t="s">
        <v>275</v>
      </c>
      <c r="C274" s="47">
        <v>100</v>
      </c>
      <c r="D274" s="47">
        <v>20</v>
      </c>
      <c r="E274" s="49">
        <v>51.6</v>
      </c>
      <c r="F274" s="49">
        <f t="shared" si="25"/>
        <v>46.440000000000005</v>
      </c>
      <c r="G274" s="26">
        <f t="shared" si="28"/>
        <v>44.892000000000003</v>
      </c>
      <c r="H274" s="49">
        <f t="shared" si="26"/>
        <v>43.86</v>
      </c>
      <c r="I274" s="26">
        <f t="shared" si="30"/>
        <v>43.344000000000001</v>
      </c>
      <c r="J274" s="26">
        <f t="shared" si="29"/>
        <v>41.28</v>
      </c>
      <c r="K274" s="26">
        <f t="shared" si="27"/>
        <v>64.5</v>
      </c>
      <c r="L274" s="53"/>
      <c r="M274" s="21"/>
      <c r="N274" s="20"/>
      <c r="O274" s="21"/>
      <c r="P274" s="20"/>
      <c r="Q274" s="110"/>
      <c r="R274" s="20"/>
      <c r="S274" s="23"/>
    </row>
    <row r="275" spans="1:19" ht="12" customHeight="1" x14ac:dyDescent="0.2">
      <c r="A275" s="51">
        <v>4810151013646</v>
      </c>
      <c r="B275" s="52" t="s">
        <v>276</v>
      </c>
      <c r="C275" s="47">
        <v>100</v>
      </c>
      <c r="D275" s="47">
        <v>20</v>
      </c>
      <c r="E275" s="49">
        <v>51.6</v>
      </c>
      <c r="F275" s="49">
        <f t="shared" si="25"/>
        <v>46.440000000000005</v>
      </c>
      <c r="G275" s="26">
        <f t="shared" si="28"/>
        <v>44.892000000000003</v>
      </c>
      <c r="H275" s="49">
        <f t="shared" si="26"/>
        <v>43.86</v>
      </c>
      <c r="I275" s="26">
        <f t="shared" si="30"/>
        <v>43.344000000000001</v>
      </c>
      <c r="J275" s="26">
        <f t="shared" si="29"/>
        <v>41.28</v>
      </c>
      <c r="K275" s="26">
        <f t="shared" si="27"/>
        <v>64.5</v>
      </c>
      <c r="L275" s="53"/>
      <c r="M275" s="21"/>
      <c r="N275" s="20"/>
      <c r="O275" s="21"/>
      <c r="P275" s="20"/>
      <c r="Q275" s="110"/>
      <c r="R275" s="20"/>
      <c r="S275" s="23"/>
    </row>
    <row r="276" spans="1:19" ht="12" customHeight="1" x14ac:dyDescent="0.2">
      <c r="A276" s="51">
        <v>4810151013660</v>
      </c>
      <c r="B276" s="52" t="s">
        <v>277</v>
      </c>
      <c r="C276" s="47">
        <v>100</v>
      </c>
      <c r="D276" s="47">
        <v>20</v>
      </c>
      <c r="E276" s="49">
        <v>51.6</v>
      </c>
      <c r="F276" s="49">
        <f t="shared" si="25"/>
        <v>46.440000000000005</v>
      </c>
      <c r="G276" s="26">
        <f t="shared" si="28"/>
        <v>44.892000000000003</v>
      </c>
      <c r="H276" s="49">
        <f t="shared" si="26"/>
        <v>43.86</v>
      </c>
      <c r="I276" s="26">
        <f t="shared" si="30"/>
        <v>43.344000000000001</v>
      </c>
      <c r="J276" s="26">
        <f t="shared" si="29"/>
        <v>41.28</v>
      </c>
      <c r="K276" s="26">
        <f t="shared" si="27"/>
        <v>64.5</v>
      </c>
      <c r="L276" s="53"/>
      <c r="M276" s="21"/>
      <c r="N276" s="20"/>
      <c r="O276" s="21"/>
      <c r="P276" s="20"/>
      <c r="Q276" s="110"/>
      <c r="R276" s="20"/>
      <c r="S276" s="23"/>
    </row>
    <row r="277" spans="1:19" ht="12" customHeight="1" x14ac:dyDescent="0.2">
      <c r="A277" s="51">
        <v>4810151013677</v>
      </c>
      <c r="B277" s="52" t="s">
        <v>278</v>
      </c>
      <c r="C277" s="47">
        <v>100</v>
      </c>
      <c r="D277" s="47">
        <v>20</v>
      </c>
      <c r="E277" s="49">
        <v>51.6</v>
      </c>
      <c r="F277" s="49">
        <f t="shared" si="25"/>
        <v>46.440000000000005</v>
      </c>
      <c r="G277" s="26">
        <f t="shared" si="28"/>
        <v>44.892000000000003</v>
      </c>
      <c r="H277" s="49">
        <f t="shared" si="26"/>
        <v>43.86</v>
      </c>
      <c r="I277" s="26">
        <f t="shared" si="30"/>
        <v>43.344000000000001</v>
      </c>
      <c r="J277" s="26">
        <f t="shared" si="29"/>
        <v>41.28</v>
      </c>
      <c r="K277" s="26">
        <f t="shared" si="27"/>
        <v>64.5</v>
      </c>
      <c r="L277" s="53"/>
      <c r="M277" s="21"/>
      <c r="N277" s="20"/>
      <c r="O277" s="21"/>
      <c r="P277" s="20"/>
      <c r="Q277" s="110"/>
      <c r="R277" s="20"/>
      <c r="S277" s="23"/>
    </row>
    <row r="278" spans="1:19" ht="12" customHeight="1" x14ac:dyDescent="0.2">
      <c r="A278" s="51">
        <v>4810151013684</v>
      </c>
      <c r="B278" s="52" t="s">
        <v>279</v>
      </c>
      <c r="C278" s="47">
        <v>100</v>
      </c>
      <c r="D278" s="47">
        <v>20</v>
      </c>
      <c r="E278" s="49">
        <v>51.6</v>
      </c>
      <c r="F278" s="49">
        <f t="shared" si="25"/>
        <v>46.440000000000005</v>
      </c>
      <c r="G278" s="26">
        <f t="shared" si="28"/>
        <v>44.892000000000003</v>
      </c>
      <c r="H278" s="49">
        <f t="shared" si="26"/>
        <v>43.86</v>
      </c>
      <c r="I278" s="26">
        <f t="shared" si="30"/>
        <v>43.344000000000001</v>
      </c>
      <c r="J278" s="26">
        <f t="shared" si="29"/>
        <v>41.28</v>
      </c>
      <c r="K278" s="26">
        <f t="shared" si="27"/>
        <v>64.5</v>
      </c>
      <c r="L278" s="53"/>
      <c r="M278" s="21"/>
      <c r="N278" s="20"/>
      <c r="O278" s="21"/>
      <c r="P278" s="20"/>
      <c r="Q278" s="110"/>
      <c r="R278" s="20"/>
      <c r="S278" s="23"/>
    </row>
    <row r="279" spans="1:19" ht="12" customHeight="1" x14ac:dyDescent="0.2">
      <c r="A279" s="51">
        <v>4810151017699</v>
      </c>
      <c r="B279" s="52" t="s">
        <v>280</v>
      </c>
      <c r="C279" s="47">
        <v>100</v>
      </c>
      <c r="D279" s="47">
        <v>20</v>
      </c>
      <c r="E279" s="49">
        <v>51.6</v>
      </c>
      <c r="F279" s="49">
        <f t="shared" si="25"/>
        <v>46.440000000000005</v>
      </c>
      <c r="G279" s="26">
        <f t="shared" si="28"/>
        <v>44.892000000000003</v>
      </c>
      <c r="H279" s="49">
        <f t="shared" si="26"/>
        <v>43.86</v>
      </c>
      <c r="I279" s="26">
        <f t="shared" si="30"/>
        <v>43.344000000000001</v>
      </c>
      <c r="J279" s="26">
        <f t="shared" si="29"/>
        <v>41.28</v>
      </c>
      <c r="K279" s="26">
        <f t="shared" si="27"/>
        <v>64.5</v>
      </c>
      <c r="L279" s="53"/>
      <c r="M279" s="21"/>
      <c r="N279" s="20"/>
      <c r="O279" s="21"/>
      <c r="P279" s="20"/>
      <c r="Q279" s="110"/>
      <c r="R279" s="20"/>
      <c r="S279" s="23"/>
    </row>
    <row r="280" spans="1:19" ht="12" customHeight="1" x14ac:dyDescent="0.2">
      <c r="A280" s="51">
        <v>4810151013691</v>
      </c>
      <c r="B280" s="52" t="s">
        <v>281</v>
      </c>
      <c r="C280" s="47">
        <v>100</v>
      </c>
      <c r="D280" s="47">
        <v>20</v>
      </c>
      <c r="E280" s="49">
        <v>51.6</v>
      </c>
      <c r="F280" s="49">
        <f t="shared" si="25"/>
        <v>46.440000000000005</v>
      </c>
      <c r="G280" s="26">
        <f t="shared" si="28"/>
        <v>44.892000000000003</v>
      </c>
      <c r="H280" s="49">
        <f t="shared" si="26"/>
        <v>43.86</v>
      </c>
      <c r="I280" s="26">
        <f t="shared" si="30"/>
        <v>43.344000000000001</v>
      </c>
      <c r="J280" s="26">
        <f t="shared" si="29"/>
        <v>41.28</v>
      </c>
      <c r="K280" s="26">
        <f t="shared" si="27"/>
        <v>64.5</v>
      </c>
      <c r="L280" s="53"/>
      <c r="M280" s="21"/>
      <c r="N280" s="20"/>
      <c r="O280" s="21"/>
      <c r="P280" s="20"/>
      <c r="Q280" s="110"/>
      <c r="R280" s="20"/>
      <c r="S280" s="23"/>
    </row>
    <row r="281" spans="1:19" ht="12" customHeight="1" x14ac:dyDescent="0.2">
      <c r="A281" s="51">
        <v>4810151013707</v>
      </c>
      <c r="B281" s="52" t="s">
        <v>282</v>
      </c>
      <c r="C281" s="47">
        <v>100</v>
      </c>
      <c r="D281" s="47">
        <v>20</v>
      </c>
      <c r="E281" s="49">
        <v>51.6</v>
      </c>
      <c r="F281" s="49">
        <f t="shared" si="25"/>
        <v>46.440000000000005</v>
      </c>
      <c r="G281" s="26">
        <f t="shared" si="28"/>
        <v>44.892000000000003</v>
      </c>
      <c r="H281" s="49">
        <f t="shared" si="26"/>
        <v>43.86</v>
      </c>
      <c r="I281" s="26">
        <f t="shared" si="30"/>
        <v>43.344000000000001</v>
      </c>
      <c r="J281" s="26">
        <f t="shared" si="29"/>
        <v>41.28</v>
      </c>
      <c r="K281" s="26">
        <f t="shared" si="27"/>
        <v>64.5</v>
      </c>
      <c r="L281" s="53"/>
      <c r="M281" s="21"/>
      <c r="N281" s="20"/>
      <c r="O281" s="21"/>
      <c r="P281" s="20"/>
      <c r="Q281" s="110"/>
      <c r="R281" s="20"/>
      <c r="S281" s="23"/>
    </row>
    <row r="282" spans="1:19" ht="12" customHeight="1" x14ac:dyDescent="0.2">
      <c r="A282" s="51">
        <v>4810151017705</v>
      </c>
      <c r="B282" s="52" t="s">
        <v>283</v>
      </c>
      <c r="C282" s="47">
        <v>100</v>
      </c>
      <c r="D282" s="47">
        <v>20</v>
      </c>
      <c r="E282" s="49">
        <v>51.6</v>
      </c>
      <c r="F282" s="49">
        <f t="shared" si="25"/>
        <v>46.440000000000005</v>
      </c>
      <c r="G282" s="26">
        <f t="shared" si="28"/>
        <v>44.892000000000003</v>
      </c>
      <c r="H282" s="49">
        <f t="shared" si="26"/>
        <v>43.86</v>
      </c>
      <c r="I282" s="26">
        <f t="shared" si="30"/>
        <v>43.344000000000001</v>
      </c>
      <c r="J282" s="26">
        <f t="shared" si="29"/>
        <v>41.28</v>
      </c>
      <c r="K282" s="26">
        <f t="shared" si="27"/>
        <v>64.5</v>
      </c>
      <c r="L282" s="53"/>
      <c r="M282" s="21"/>
      <c r="N282" s="20"/>
      <c r="O282" s="21"/>
      <c r="P282" s="20"/>
      <c r="Q282" s="110"/>
      <c r="R282" s="20"/>
      <c r="S282" s="23"/>
    </row>
    <row r="283" spans="1:19" ht="12" customHeight="1" x14ac:dyDescent="0.2">
      <c r="A283" s="51">
        <v>4810151013714</v>
      </c>
      <c r="B283" s="52" t="s">
        <v>284</v>
      </c>
      <c r="C283" s="47">
        <v>100</v>
      </c>
      <c r="D283" s="47">
        <v>20</v>
      </c>
      <c r="E283" s="49">
        <v>51.6</v>
      </c>
      <c r="F283" s="49">
        <f t="shared" si="25"/>
        <v>46.440000000000005</v>
      </c>
      <c r="G283" s="26">
        <f t="shared" si="28"/>
        <v>44.892000000000003</v>
      </c>
      <c r="H283" s="49">
        <f t="shared" si="26"/>
        <v>43.86</v>
      </c>
      <c r="I283" s="26">
        <f t="shared" si="30"/>
        <v>43.344000000000001</v>
      </c>
      <c r="J283" s="26">
        <f t="shared" si="29"/>
        <v>41.28</v>
      </c>
      <c r="K283" s="26">
        <f t="shared" si="27"/>
        <v>64.5</v>
      </c>
      <c r="L283" s="53"/>
      <c r="M283" s="21"/>
      <c r="N283" s="20"/>
      <c r="O283" s="21"/>
      <c r="P283" s="20"/>
      <c r="Q283" s="110"/>
      <c r="R283" s="20"/>
      <c r="S283" s="23"/>
    </row>
    <row r="284" spans="1:19" ht="12" customHeight="1" x14ac:dyDescent="0.2">
      <c r="A284" s="51">
        <v>4810151013721</v>
      </c>
      <c r="B284" s="52" t="s">
        <v>285</v>
      </c>
      <c r="C284" s="47">
        <v>100</v>
      </c>
      <c r="D284" s="47">
        <v>20</v>
      </c>
      <c r="E284" s="49">
        <v>51.6</v>
      </c>
      <c r="F284" s="49">
        <f t="shared" si="25"/>
        <v>46.440000000000005</v>
      </c>
      <c r="G284" s="26">
        <f t="shared" si="28"/>
        <v>44.892000000000003</v>
      </c>
      <c r="H284" s="49">
        <f t="shared" si="26"/>
        <v>43.86</v>
      </c>
      <c r="I284" s="26">
        <f t="shared" si="30"/>
        <v>43.344000000000001</v>
      </c>
      <c r="J284" s="26">
        <f t="shared" si="29"/>
        <v>41.28</v>
      </c>
      <c r="K284" s="26">
        <f t="shared" si="27"/>
        <v>64.5</v>
      </c>
      <c r="L284" s="53"/>
      <c r="M284" s="21"/>
      <c r="N284" s="20"/>
      <c r="O284" s="21"/>
      <c r="P284" s="20"/>
      <c r="Q284" s="110"/>
      <c r="R284" s="20"/>
      <c r="S284" s="23"/>
    </row>
    <row r="285" spans="1:19" ht="12" customHeight="1" x14ac:dyDescent="0.2">
      <c r="A285" s="51">
        <v>4810151013738</v>
      </c>
      <c r="B285" s="52" t="s">
        <v>286</v>
      </c>
      <c r="C285" s="47">
        <v>100</v>
      </c>
      <c r="D285" s="47">
        <v>20</v>
      </c>
      <c r="E285" s="49">
        <v>51.6</v>
      </c>
      <c r="F285" s="49">
        <f t="shared" si="25"/>
        <v>46.440000000000005</v>
      </c>
      <c r="G285" s="26">
        <f t="shared" si="28"/>
        <v>44.892000000000003</v>
      </c>
      <c r="H285" s="49">
        <f t="shared" si="26"/>
        <v>43.86</v>
      </c>
      <c r="I285" s="26">
        <f t="shared" si="30"/>
        <v>43.344000000000001</v>
      </c>
      <c r="J285" s="26">
        <f t="shared" si="29"/>
        <v>41.28</v>
      </c>
      <c r="K285" s="26">
        <f t="shared" si="27"/>
        <v>64.5</v>
      </c>
      <c r="L285" s="53"/>
      <c r="M285" s="21"/>
      <c r="N285" s="20"/>
      <c r="O285" s="21"/>
      <c r="P285" s="20"/>
      <c r="Q285" s="110"/>
      <c r="R285" s="20"/>
      <c r="S285" s="23"/>
    </row>
    <row r="286" spans="1:19" ht="12" customHeight="1" x14ac:dyDescent="0.2">
      <c r="A286" s="51">
        <v>4810151013745</v>
      </c>
      <c r="B286" s="52" t="s">
        <v>287</v>
      </c>
      <c r="C286" s="47">
        <v>100</v>
      </c>
      <c r="D286" s="47">
        <v>20</v>
      </c>
      <c r="E286" s="49">
        <v>51.6</v>
      </c>
      <c r="F286" s="49">
        <f t="shared" si="25"/>
        <v>46.440000000000005</v>
      </c>
      <c r="G286" s="26">
        <f t="shared" si="28"/>
        <v>44.892000000000003</v>
      </c>
      <c r="H286" s="49">
        <f t="shared" si="26"/>
        <v>43.86</v>
      </c>
      <c r="I286" s="26">
        <f t="shared" si="30"/>
        <v>43.344000000000001</v>
      </c>
      <c r="J286" s="26">
        <f t="shared" si="29"/>
        <v>41.28</v>
      </c>
      <c r="K286" s="26">
        <f t="shared" si="27"/>
        <v>64.5</v>
      </c>
      <c r="L286" s="53"/>
      <c r="M286" s="21"/>
      <c r="N286" s="20"/>
      <c r="O286" s="21"/>
      <c r="P286" s="20"/>
      <c r="Q286" s="110"/>
      <c r="R286" s="20"/>
      <c r="S286" s="23"/>
    </row>
    <row r="287" spans="1:19" ht="12" customHeight="1" x14ac:dyDescent="0.2">
      <c r="A287" s="51">
        <v>4810151013752</v>
      </c>
      <c r="B287" s="52" t="s">
        <v>288</v>
      </c>
      <c r="C287" s="47">
        <v>100</v>
      </c>
      <c r="D287" s="47">
        <v>20</v>
      </c>
      <c r="E287" s="49">
        <v>51.6</v>
      </c>
      <c r="F287" s="49">
        <f t="shared" si="25"/>
        <v>46.440000000000005</v>
      </c>
      <c r="G287" s="26">
        <f t="shared" si="28"/>
        <v>44.892000000000003</v>
      </c>
      <c r="H287" s="49">
        <f t="shared" si="26"/>
        <v>43.86</v>
      </c>
      <c r="I287" s="26">
        <f t="shared" si="30"/>
        <v>43.344000000000001</v>
      </c>
      <c r="J287" s="26">
        <f t="shared" si="29"/>
        <v>41.28</v>
      </c>
      <c r="K287" s="26">
        <f t="shared" si="27"/>
        <v>64.5</v>
      </c>
      <c r="L287" s="53"/>
      <c r="M287" s="21"/>
      <c r="N287" s="20"/>
      <c r="O287" s="21"/>
      <c r="P287" s="20"/>
      <c r="Q287" s="110"/>
      <c r="R287" s="20"/>
      <c r="S287" s="23"/>
    </row>
    <row r="288" spans="1:19" ht="12" customHeight="1" x14ac:dyDescent="0.2">
      <c r="A288" s="51">
        <v>4810151013769</v>
      </c>
      <c r="B288" s="52" t="s">
        <v>289</v>
      </c>
      <c r="C288" s="47">
        <v>100</v>
      </c>
      <c r="D288" s="47">
        <v>20</v>
      </c>
      <c r="E288" s="49">
        <v>51.6</v>
      </c>
      <c r="F288" s="49">
        <f t="shared" si="25"/>
        <v>46.440000000000005</v>
      </c>
      <c r="G288" s="26">
        <f t="shared" si="28"/>
        <v>44.892000000000003</v>
      </c>
      <c r="H288" s="49">
        <f t="shared" si="26"/>
        <v>43.86</v>
      </c>
      <c r="I288" s="26">
        <f t="shared" si="30"/>
        <v>43.344000000000001</v>
      </c>
      <c r="J288" s="26">
        <f t="shared" si="29"/>
        <v>41.28</v>
      </c>
      <c r="K288" s="26">
        <f t="shared" si="27"/>
        <v>64.5</v>
      </c>
      <c r="L288" s="53"/>
      <c r="M288" s="21"/>
      <c r="N288" s="20"/>
      <c r="O288" s="21"/>
      <c r="P288" s="20"/>
      <c r="Q288" s="110"/>
      <c r="R288" s="20"/>
      <c r="S288" s="23"/>
    </row>
    <row r="289" spans="1:19" ht="12" customHeight="1" x14ac:dyDescent="0.2">
      <c r="A289" s="51">
        <v>4810151015312</v>
      </c>
      <c r="B289" s="52" t="s">
        <v>290</v>
      </c>
      <c r="C289" s="47">
        <v>100</v>
      </c>
      <c r="D289" s="47">
        <v>20</v>
      </c>
      <c r="E289" s="49">
        <v>51.6</v>
      </c>
      <c r="F289" s="49">
        <f t="shared" si="25"/>
        <v>46.440000000000005</v>
      </c>
      <c r="G289" s="26">
        <f t="shared" si="28"/>
        <v>44.892000000000003</v>
      </c>
      <c r="H289" s="49">
        <f t="shared" si="26"/>
        <v>43.86</v>
      </c>
      <c r="I289" s="26">
        <f t="shared" si="30"/>
        <v>43.344000000000001</v>
      </c>
      <c r="J289" s="26">
        <f t="shared" si="29"/>
        <v>41.28</v>
      </c>
      <c r="K289" s="26">
        <f t="shared" si="27"/>
        <v>64.5</v>
      </c>
      <c r="L289" s="53"/>
      <c r="M289" s="21"/>
      <c r="N289" s="20"/>
      <c r="O289" s="21"/>
      <c r="P289" s="20"/>
      <c r="Q289" s="110"/>
      <c r="R289" s="20"/>
      <c r="S289" s="23"/>
    </row>
    <row r="290" spans="1:19" ht="12" customHeight="1" x14ac:dyDescent="0.2">
      <c r="A290" s="51">
        <v>4810151013776</v>
      </c>
      <c r="B290" s="52" t="s">
        <v>291</v>
      </c>
      <c r="C290" s="47">
        <v>100</v>
      </c>
      <c r="D290" s="47">
        <v>20</v>
      </c>
      <c r="E290" s="49">
        <v>51.6</v>
      </c>
      <c r="F290" s="49">
        <f t="shared" si="25"/>
        <v>46.440000000000005</v>
      </c>
      <c r="G290" s="26">
        <f t="shared" si="28"/>
        <v>44.892000000000003</v>
      </c>
      <c r="H290" s="49">
        <f t="shared" si="26"/>
        <v>43.86</v>
      </c>
      <c r="I290" s="26">
        <f t="shared" si="30"/>
        <v>43.344000000000001</v>
      </c>
      <c r="J290" s="26">
        <f t="shared" si="29"/>
        <v>41.28</v>
      </c>
      <c r="K290" s="26">
        <f t="shared" si="27"/>
        <v>64.5</v>
      </c>
      <c r="L290" s="53"/>
      <c r="M290" s="21"/>
      <c r="N290" s="20"/>
      <c r="O290" s="21"/>
      <c r="P290" s="20"/>
      <c r="Q290" s="110"/>
      <c r="R290" s="20"/>
      <c r="S290" s="23"/>
    </row>
    <row r="291" spans="1:19" ht="12" customHeight="1" x14ac:dyDescent="0.2">
      <c r="A291" s="51">
        <v>4810151013783</v>
      </c>
      <c r="B291" s="52" t="s">
        <v>292</v>
      </c>
      <c r="C291" s="47">
        <v>100</v>
      </c>
      <c r="D291" s="47">
        <v>20</v>
      </c>
      <c r="E291" s="49">
        <v>51.6</v>
      </c>
      <c r="F291" s="49">
        <f t="shared" si="25"/>
        <v>46.440000000000005</v>
      </c>
      <c r="G291" s="26">
        <f t="shared" si="28"/>
        <v>44.892000000000003</v>
      </c>
      <c r="H291" s="49">
        <f t="shared" si="26"/>
        <v>43.86</v>
      </c>
      <c r="I291" s="26">
        <f t="shared" si="30"/>
        <v>43.344000000000001</v>
      </c>
      <c r="J291" s="26">
        <f t="shared" si="29"/>
        <v>41.28</v>
      </c>
      <c r="K291" s="26">
        <f t="shared" si="27"/>
        <v>64.5</v>
      </c>
      <c r="L291" s="53"/>
      <c r="M291" s="21"/>
      <c r="N291" s="20"/>
      <c r="O291" s="21"/>
      <c r="P291" s="20"/>
      <c r="Q291" s="110"/>
      <c r="R291" s="20"/>
      <c r="S291" s="23"/>
    </row>
    <row r="292" spans="1:19" ht="12" customHeight="1" x14ac:dyDescent="0.2">
      <c r="A292" s="51">
        <v>4810151013790</v>
      </c>
      <c r="B292" s="52" t="s">
        <v>293</v>
      </c>
      <c r="C292" s="47">
        <v>100</v>
      </c>
      <c r="D292" s="47">
        <v>20</v>
      </c>
      <c r="E292" s="49">
        <v>51.6</v>
      </c>
      <c r="F292" s="49">
        <f t="shared" si="25"/>
        <v>46.440000000000005</v>
      </c>
      <c r="G292" s="26">
        <f t="shared" si="28"/>
        <v>44.892000000000003</v>
      </c>
      <c r="H292" s="49">
        <f t="shared" si="26"/>
        <v>43.86</v>
      </c>
      <c r="I292" s="26">
        <f t="shared" si="30"/>
        <v>43.344000000000001</v>
      </c>
      <c r="J292" s="26">
        <f t="shared" si="29"/>
        <v>41.28</v>
      </c>
      <c r="K292" s="26">
        <f t="shared" si="27"/>
        <v>64.5</v>
      </c>
      <c r="L292" s="53"/>
      <c r="M292" s="21"/>
      <c r="N292" s="20"/>
      <c r="O292" s="21"/>
      <c r="P292" s="20"/>
      <c r="Q292" s="110"/>
      <c r="R292" s="20"/>
      <c r="S292" s="23"/>
    </row>
    <row r="293" spans="1:19" ht="12" customHeight="1" x14ac:dyDescent="0.2">
      <c r="A293" s="51">
        <v>4810151013806</v>
      </c>
      <c r="B293" s="52" t="s">
        <v>294</v>
      </c>
      <c r="C293" s="47">
        <v>100</v>
      </c>
      <c r="D293" s="47">
        <v>20</v>
      </c>
      <c r="E293" s="49">
        <v>51.6</v>
      </c>
      <c r="F293" s="49">
        <f t="shared" si="25"/>
        <v>46.440000000000005</v>
      </c>
      <c r="G293" s="26">
        <f t="shared" si="28"/>
        <v>44.892000000000003</v>
      </c>
      <c r="H293" s="49">
        <f t="shared" si="26"/>
        <v>43.86</v>
      </c>
      <c r="I293" s="26">
        <f t="shared" si="30"/>
        <v>43.344000000000001</v>
      </c>
      <c r="J293" s="26">
        <f t="shared" si="29"/>
        <v>41.28</v>
      </c>
      <c r="K293" s="26">
        <f t="shared" si="27"/>
        <v>64.5</v>
      </c>
      <c r="L293" s="53"/>
      <c r="M293" s="21"/>
      <c r="N293" s="20"/>
      <c r="O293" s="21"/>
      <c r="P293" s="20"/>
      <c r="Q293" s="110"/>
      <c r="R293" s="20"/>
      <c r="S293" s="23"/>
    </row>
    <row r="294" spans="1:19" ht="12" customHeight="1" x14ac:dyDescent="0.2">
      <c r="A294" s="51">
        <v>4810151013813</v>
      </c>
      <c r="B294" s="52" t="s">
        <v>295</v>
      </c>
      <c r="C294" s="47">
        <v>100</v>
      </c>
      <c r="D294" s="47">
        <v>20</v>
      </c>
      <c r="E294" s="49">
        <v>51.6</v>
      </c>
      <c r="F294" s="49">
        <f t="shared" si="25"/>
        <v>46.440000000000005</v>
      </c>
      <c r="G294" s="26">
        <f t="shared" si="28"/>
        <v>44.892000000000003</v>
      </c>
      <c r="H294" s="49">
        <f t="shared" si="26"/>
        <v>43.86</v>
      </c>
      <c r="I294" s="26">
        <f t="shared" si="30"/>
        <v>43.344000000000001</v>
      </c>
      <c r="J294" s="26">
        <f t="shared" si="29"/>
        <v>41.28</v>
      </c>
      <c r="K294" s="26">
        <f t="shared" si="27"/>
        <v>64.5</v>
      </c>
      <c r="L294" s="53"/>
      <c r="M294" s="21"/>
      <c r="N294" s="20"/>
      <c r="O294" s="21"/>
      <c r="P294" s="20"/>
      <c r="Q294" s="110"/>
      <c r="R294" s="20"/>
      <c r="S294" s="23"/>
    </row>
    <row r="295" spans="1:19" ht="12" customHeight="1" x14ac:dyDescent="0.2">
      <c r="A295" s="51">
        <v>4810151013820</v>
      </c>
      <c r="B295" s="52" t="s">
        <v>296</v>
      </c>
      <c r="C295" s="47">
        <v>100</v>
      </c>
      <c r="D295" s="47">
        <v>20</v>
      </c>
      <c r="E295" s="49">
        <v>51.6</v>
      </c>
      <c r="F295" s="49">
        <f t="shared" si="25"/>
        <v>46.440000000000005</v>
      </c>
      <c r="G295" s="26">
        <f t="shared" si="28"/>
        <v>44.892000000000003</v>
      </c>
      <c r="H295" s="49">
        <f t="shared" si="26"/>
        <v>43.86</v>
      </c>
      <c r="I295" s="26">
        <f t="shared" si="30"/>
        <v>43.344000000000001</v>
      </c>
      <c r="J295" s="26">
        <f t="shared" si="29"/>
        <v>41.28</v>
      </c>
      <c r="K295" s="26">
        <f t="shared" si="27"/>
        <v>64.5</v>
      </c>
      <c r="L295" s="53"/>
      <c r="M295" s="21"/>
      <c r="N295" s="20"/>
      <c r="O295" s="21"/>
      <c r="P295" s="20"/>
      <c r="Q295" s="110"/>
      <c r="R295" s="20"/>
      <c r="S295" s="23"/>
    </row>
    <row r="296" spans="1:19" ht="12" customHeight="1" x14ac:dyDescent="0.2">
      <c r="A296" s="51">
        <v>4810151022204</v>
      </c>
      <c r="B296" s="52" t="s">
        <v>297</v>
      </c>
      <c r="C296" s="47">
        <v>100</v>
      </c>
      <c r="D296" s="47">
        <v>20</v>
      </c>
      <c r="E296" s="49">
        <v>62.5</v>
      </c>
      <c r="F296" s="49">
        <f t="shared" si="25"/>
        <v>56.25</v>
      </c>
      <c r="G296" s="26">
        <f t="shared" si="28"/>
        <v>54.375</v>
      </c>
      <c r="H296" s="49">
        <f t="shared" si="26"/>
        <v>53.125</v>
      </c>
      <c r="I296" s="26">
        <f t="shared" si="30"/>
        <v>52.5</v>
      </c>
      <c r="J296" s="26">
        <f t="shared" si="29"/>
        <v>50</v>
      </c>
      <c r="K296" s="26">
        <f t="shared" si="27"/>
        <v>78.125</v>
      </c>
      <c r="L296" s="53"/>
      <c r="M296" s="21"/>
      <c r="N296" s="20"/>
      <c r="O296" s="21"/>
      <c r="P296" s="20"/>
      <c r="Q296" s="110"/>
      <c r="R296" s="20"/>
      <c r="S296" s="7"/>
    </row>
    <row r="297" spans="1:19" ht="12" customHeight="1" x14ac:dyDescent="0.2">
      <c r="A297" s="51">
        <v>4810151022211</v>
      </c>
      <c r="B297" s="52" t="s">
        <v>298</v>
      </c>
      <c r="C297" s="47">
        <v>100</v>
      </c>
      <c r="D297" s="47">
        <v>20</v>
      </c>
      <c r="E297" s="49">
        <v>62.5</v>
      </c>
      <c r="F297" s="49">
        <f t="shared" si="25"/>
        <v>56.25</v>
      </c>
      <c r="G297" s="26">
        <f t="shared" si="28"/>
        <v>54.375</v>
      </c>
      <c r="H297" s="49">
        <f t="shared" si="26"/>
        <v>53.125</v>
      </c>
      <c r="I297" s="26">
        <f t="shared" si="30"/>
        <v>52.5</v>
      </c>
      <c r="J297" s="26">
        <f t="shared" si="29"/>
        <v>50</v>
      </c>
      <c r="K297" s="26">
        <f t="shared" si="27"/>
        <v>78.125</v>
      </c>
      <c r="L297" s="53"/>
      <c r="M297" s="21"/>
      <c r="N297" s="20"/>
      <c r="O297" s="21"/>
      <c r="P297" s="20"/>
      <c r="Q297" s="110"/>
      <c r="R297" s="20"/>
      <c r="S297" s="7"/>
    </row>
    <row r="298" spans="1:19" ht="12" customHeight="1" x14ac:dyDescent="0.2">
      <c r="A298" s="51">
        <v>4810151022228</v>
      </c>
      <c r="B298" s="52" t="s">
        <v>299</v>
      </c>
      <c r="C298" s="47">
        <v>100</v>
      </c>
      <c r="D298" s="47">
        <v>20</v>
      </c>
      <c r="E298" s="49">
        <v>62.5</v>
      </c>
      <c r="F298" s="49">
        <f t="shared" si="25"/>
        <v>56.25</v>
      </c>
      <c r="G298" s="26">
        <f t="shared" si="28"/>
        <v>54.375</v>
      </c>
      <c r="H298" s="49">
        <f t="shared" si="26"/>
        <v>53.125</v>
      </c>
      <c r="I298" s="26">
        <f t="shared" si="30"/>
        <v>52.5</v>
      </c>
      <c r="J298" s="26">
        <f t="shared" si="29"/>
        <v>50</v>
      </c>
      <c r="K298" s="26">
        <f t="shared" si="27"/>
        <v>78.125</v>
      </c>
      <c r="L298" s="53"/>
      <c r="M298" s="21"/>
      <c r="N298" s="20"/>
      <c r="O298" s="21"/>
      <c r="P298" s="20"/>
      <c r="Q298" s="110"/>
      <c r="R298" s="20"/>
      <c r="S298" s="7"/>
    </row>
    <row r="299" spans="1:19" ht="12" customHeight="1" x14ac:dyDescent="0.2">
      <c r="A299" s="51">
        <v>4810151022235</v>
      </c>
      <c r="B299" s="52" t="s">
        <v>300</v>
      </c>
      <c r="C299" s="47">
        <v>100</v>
      </c>
      <c r="D299" s="47">
        <v>20</v>
      </c>
      <c r="E299" s="49">
        <v>62.5</v>
      </c>
      <c r="F299" s="49">
        <f t="shared" si="25"/>
        <v>56.25</v>
      </c>
      <c r="G299" s="26">
        <f t="shared" si="28"/>
        <v>54.375</v>
      </c>
      <c r="H299" s="49">
        <f t="shared" si="26"/>
        <v>53.125</v>
      </c>
      <c r="I299" s="26">
        <f t="shared" si="30"/>
        <v>52.5</v>
      </c>
      <c r="J299" s="26">
        <f t="shared" si="29"/>
        <v>50</v>
      </c>
      <c r="K299" s="26">
        <f t="shared" si="27"/>
        <v>78.125</v>
      </c>
      <c r="L299" s="53"/>
      <c r="M299" s="21"/>
      <c r="N299" s="20"/>
      <c r="O299" s="21"/>
      <c r="P299" s="20"/>
      <c r="Q299" s="110"/>
      <c r="R299" s="20"/>
      <c r="S299" s="7"/>
    </row>
    <row r="300" spans="1:19" ht="12" customHeight="1" x14ac:dyDescent="0.2">
      <c r="A300" s="51">
        <v>4810151022242</v>
      </c>
      <c r="B300" s="52" t="s">
        <v>301</v>
      </c>
      <c r="C300" s="47">
        <v>100</v>
      </c>
      <c r="D300" s="47">
        <v>20</v>
      </c>
      <c r="E300" s="49">
        <v>62.5</v>
      </c>
      <c r="F300" s="49">
        <f t="shared" si="25"/>
        <v>56.25</v>
      </c>
      <c r="G300" s="26">
        <f t="shared" si="28"/>
        <v>54.375</v>
      </c>
      <c r="H300" s="49">
        <f t="shared" si="26"/>
        <v>53.125</v>
      </c>
      <c r="I300" s="26">
        <f t="shared" si="30"/>
        <v>52.5</v>
      </c>
      <c r="J300" s="26">
        <f t="shared" si="29"/>
        <v>50</v>
      </c>
      <c r="K300" s="26">
        <f t="shared" si="27"/>
        <v>78.125</v>
      </c>
      <c r="L300" s="53"/>
      <c r="M300" s="21"/>
      <c r="N300" s="20"/>
      <c r="O300" s="21"/>
      <c r="P300" s="20"/>
      <c r="Q300" s="110"/>
      <c r="R300" s="20"/>
      <c r="S300" s="7"/>
    </row>
    <row r="301" spans="1:19" ht="12" customHeight="1" x14ac:dyDescent="0.2">
      <c r="A301" s="51">
        <v>4810151022259</v>
      </c>
      <c r="B301" s="52" t="s">
        <v>302</v>
      </c>
      <c r="C301" s="47">
        <v>100</v>
      </c>
      <c r="D301" s="47">
        <v>20</v>
      </c>
      <c r="E301" s="49">
        <v>62.5</v>
      </c>
      <c r="F301" s="49">
        <f t="shared" si="25"/>
        <v>56.25</v>
      </c>
      <c r="G301" s="26">
        <f t="shared" si="28"/>
        <v>54.375</v>
      </c>
      <c r="H301" s="49">
        <f t="shared" si="26"/>
        <v>53.125</v>
      </c>
      <c r="I301" s="26">
        <f t="shared" si="30"/>
        <v>52.5</v>
      </c>
      <c r="J301" s="26">
        <f t="shared" si="29"/>
        <v>50</v>
      </c>
      <c r="K301" s="26">
        <f t="shared" si="27"/>
        <v>78.125</v>
      </c>
      <c r="L301" s="53"/>
      <c r="M301" s="21"/>
      <c r="N301" s="20"/>
      <c r="O301" s="21"/>
      <c r="P301" s="20"/>
      <c r="Q301" s="110"/>
      <c r="R301" s="20"/>
      <c r="S301" s="7"/>
    </row>
    <row r="302" spans="1:19" ht="12" customHeight="1" x14ac:dyDescent="0.2">
      <c r="A302" s="51">
        <v>4810151022266</v>
      </c>
      <c r="B302" s="52" t="s">
        <v>303</v>
      </c>
      <c r="C302" s="47">
        <v>100</v>
      </c>
      <c r="D302" s="47">
        <v>20</v>
      </c>
      <c r="E302" s="49">
        <v>62.5</v>
      </c>
      <c r="F302" s="49">
        <f t="shared" ref="F302:F342" si="31">E302*0.9</f>
        <v>56.25</v>
      </c>
      <c r="G302" s="26">
        <f t="shared" si="28"/>
        <v>54.375</v>
      </c>
      <c r="H302" s="49">
        <f t="shared" si="26"/>
        <v>53.125</v>
      </c>
      <c r="I302" s="26">
        <f t="shared" si="30"/>
        <v>52.5</v>
      </c>
      <c r="J302" s="26">
        <f t="shared" si="29"/>
        <v>50</v>
      </c>
      <c r="K302" s="26">
        <f t="shared" si="27"/>
        <v>78.125</v>
      </c>
      <c r="L302" s="53"/>
      <c r="M302" s="21"/>
      <c r="N302" s="20"/>
      <c r="O302" s="21"/>
      <c r="P302" s="20"/>
      <c r="Q302" s="110"/>
      <c r="R302" s="20"/>
      <c r="S302" s="7"/>
    </row>
    <row r="303" spans="1:19" ht="12" customHeight="1" x14ac:dyDescent="0.2">
      <c r="A303" s="51">
        <v>4810151022273</v>
      </c>
      <c r="B303" s="52" t="s">
        <v>304</v>
      </c>
      <c r="C303" s="47">
        <v>100</v>
      </c>
      <c r="D303" s="47">
        <v>20</v>
      </c>
      <c r="E303" s="49">
        <v>62.5</v>
      </c>
      <c r="F303" s="49">
        <f t="shared" si="31"/>
        <v>56.25</v>
      </c>
      <c r="G303" s="26">
        <f t="shared" si="28"/>
        <v>54.375</v>
      </c>
      <c r="H303" s="49">
        <f t="shared" si="26"/>
        <v>53.125</v>
      </c>
      <c r="I303" s="26">
        <f t="shared" si="30"/>
        <v>52.5</v>
      </c>
      <c r="J303" s="26">
        <f t="shared" si="29"/>
        <v>50</v>
      </c>
      <c r="K303" s="26">
        <f t="shared" si="27"/>
        <v>78.125</v>
      </c>
      <c r="L303" s="53"/>
      <c r="M303" s="21"/>
      <c r="N303" s="20"/>
      <c r="O303" s="21"/>
      <c r="P303" s="20"/>
      <c r="Q303" s="110"/>
      <c r="R303" s="20"/>
      <c r="S303" s="7"/>
    </row>
    <row r="304" spans="1:19" x14ac:dyDescent="0.2">
      <c r="A304" s="85"/>
      <c r="B304" s="128" t="s">
        <v>305</v>
      </c>
      <c r="C304" s="52"/>
      <c r="D304" s="125"/>
      <c r="E304" s="49"/>
      <c r="F304" s="49">
        <f t="shared" si="31"/>
        <v>0</v>
      </c>
      <c r="G304" s="26">
        <f t="shared" si="28"/>
        <v>0</v>
      </c>
      <c r="H304" s="49">
        <f t="shared" si="26"/>
        <v>0</v>
      </c>
      <c r="I304" s="26">
        <f t="shared" si="30"/>
        <v>0</v>
      </c>
      <c r="J304" s="26">
        <f t="shared" si="29"/>
        <v>0</v>
      </c>
      <c r="K304" s="26">
        <f t="shared" si="27"/>
        <v>0</v>
      </c>
      <c r="L304" s="53"/>
      <c r="M304" s="21"/>
      <c r="N304" s="20"/>
      <c r="O304" s="21"/>
      <c r="P304" s="22"/>
      <c r="Q304" s="21"/>
      <c r="R304" s="53"/>
    </row>
    <row r="305" spans="1:18" x14ac:dyDescent="0.2">
      <c r="A305" s="85">
        <v>4810151020972</v>
      </c>
      <c r="B305" s="60" t="s">
        <v>306</v>
      </c>
      <c r="C305" s="52"/>
      <c r="D305" s="125"/>
      <c r="E305" s="49">
        <v>62.6</v>
      </c>
      <c r="F305" s="49">
        <f t="shared" si="31"/>
        <v>56.34</v>
      </c>
      <c r="G305" s="26">
        <f t="shared" si="28"/>
        <v>54.462000000000003</v>
      </c>
      <c r="H305" s="49">
        <f t="shared" si="26"/>
        <v>53.21</v>
      </c>
      <c r="I305" s="26">
        <f t="shared" si="30"/>
        <v>52.583999999999996</v>
      </c>
      <c r="J305" s="26">
        <f t="shared" si="29"/>
        <v>50.080000000000005</v>
      </c>
      <c r="K305" s="26">
        <f t="shared" si="27"/>
        <v>78.25</v>
      </c>
      <c r="L305" s="53"/>
      <c r="M305" s="21"/>
      <c r="N305" s="20"/>
      <c r="O305" s="21"/>
      <c r="P305" s="22"/>
      <c r="Q305" s="21"/>
      <c r="R305" s="53"/>
    </row>
    <row r="306" spans="1:18" x14ac:dyDescent="0.2">
      <c r="A306" s="85">
        <v>4810151020958</v>
      </c>
      <c r="B306" s="60" t="s">
        <v>307</v>
      </c>
      <c r="C306" s="52"/>
      <c r="D306" s="125"/>
      <c r="E306" s="49">
        <v>62.6</v>
      </c>
      <c r="F306" s="49">
        <f t="shared" si="31"/>
        <v>56.34</v>
      </c>
      <c r="G306" s="26">
        <f t="shared" si="28"/>
        <v>54.462000000000003</v>
      </c>
      <c r="H306" s="49">
        <f t="shared" si="26"/>
        <v>53.21</v>
      </c>
      <c r="I306" s="26">
        <f t="shared" si="30"/>
        <v>52.583999999999996</v>
      </c>
      <c r="J306" s="26">
        <f t="shared" si="29"/>
        <v>50.080000000000005</v>
      </c>
      <c r="K306" s="26">
        <f t="shared" si="27"/>
        <v>78.25</v>
      </c>
      <c r="L306" s="53"/>
      <c r="M306" s="21"/>
      <c r="N306" s="20"/>
      <c r="O306" s="21"/>
      <c r="P306" s="22"/>
      <c r="Q306" s="21"/>
      <c r="R306" s="53"/>
    </row>
    <row r="307" spans="1:18" x14ac:dyDescent="0.2">
      <c r="A307" s="85">
        <v>4810151022150</v>
      </c>
      <c r="B307" s="60" t="s">
        <v>308</v>
      </c>
      <c r="C307" s="52"/>
      <c r="D307" s="125"/>
      <c r="E307" s="49">
        <v>62.6</v>
      </c>
      <c r="F307" s="49">
        <f t="shared" si="31"/>
        <v>56.34</v>
      </c>
      <c r="G307" s="26">
        <f t="shared" si="28"/>
        <v>54.462000000000003</v>
      </c>
      <c r="H307" s="49">
        <f t="shared" si="26"/>
        <v>53.21</v>
      </c>
      <c r="I307" s="26">
        <f t="shared" si="30"/>
        <v>52.583999999999996</v>
      </c>
      <c r="J307" s="26">
        <f t="shared" si="29"/>
        <v>50.080000000000005</v>
      </c>
      <c r="K307" s="26">
        <f t="shared" si="27"/>
        <v>78.25</v>
      </c>
      <c r="L307" s="53"/>
      <c r="M307" s="21"/>
      <c r="N307" s="20"/>
      <c r="O307" s="21"/>
      <c r="P307" s="22"/>
      <c r="Q307" s="21"/>
      <c r="R307" s="53"/>
    </row>
    <row r="308" spans="1:18" x14ac:dyDescent="0.2">
      <c r="A308" s="85">
        <v>4810151020965</v>
      </c>
      <c r="B308" s="60" t="s">
        <v>309</v>
      </c>
      <c r="C308" s="52"/>
      <c r="D308" s="125"/>
      <c r="E308" s="49">
        <v>62.6</v>
      </c>
      <c r="F308" s="49">
        <f t="shared" si="31"/>
        <v>56.34</v>
      </c>
      <c r="G308" s="26">
        <f t="shared" si="28"/>
        <v>54.462000000000003</v>
      </c>
      <c r="H308" s="49">
        <f t="shared" si="26"/>
        <v>53.21</v>
      </c>
      <c r="I308" s="26">
        <f t="shared" si="30"/>
        <v>52.583999999999996</v>
      </c>
      <c r="J308" s="26">
        <f t="shared" si="29"/>
        <v>50.080000000000005</v>
      </c>
      <c r="K308" s="26">
        <f t="shared" si="27"/>
        <v>78.25</v>
      </c>
      <c r="L308" s="53"/>
      <c r="M308" s="21"/>
      <c r="N308" s="20"/>
      <c r="O308" s="21"/>
      <c r="P308" s="22"/>
      <c r="Q308" s="21"/>
      <c r="R308" s="53"/>
    </row>
    <row r="309" spans="1:18" x14ac:dyDescent="0.2">
      <c r="A309" s="85">
        <v>4810151022129</v>
      </c>
      <c r="B309" s="60" t="s">
        <v>310</v>
      </c>
      <c r="C309" s="52"/>
      <c r="D309" s="125"/>
      <c r="E309" s="49">
        <v>77.8</v>
      </c>
      <c r="F309" s="49">
        <f t="shared" si="31"/>
        <v>70.02</v>
      </c>
      <c r="G309" s="26">
        <f t="shared" si="28"/>
        <v>67.685999999999993</v>
      </c>
      <c r="H309" s="49">
        <f t="shared" si="26"/>
        <v>66.13</v>
      </c>
      <c r="I309" s="26">
        <f t="shared" si="30"/>
        <v>65.35199999999999</v>
      </c>
      <c r="J309" s="26">
        <f t="shared" si="29"/>
        <v>62.24</v>
      </c>
      <c r="K309" s="26">
        <f t="shared" si="27"/>
        <v>97.25</v>
      </c>
      <c r="L309" s="53"/>
      <c r="M309" s="21"/>
      <c r="N309" s="20"/>
      <c r="O309" s="21"/>
      <c r="P309" s="22"/>
      <c r="Q309" s="21"/>
      <c r="R309" s="53"/>
    </row>
    <row r="310" spans="1:18" x14ac:dyDescent="0.2">
      <c r="A310" s="85">
        <v>4810151021214</v>
      </c>
      <c r="B310" s="60" t="s">
        <v>311</v>
      </c>
      <c r="C310" s="52"/>
      <c r="D310" s="125"/>
      <c r="E310" s="49">
        <v>77.8</v>
      </c>
      <c r="F310" s="49">
        <f t="shared" si="31"/>
        <v>70.02</v>
      </c>
      <c r="G310" s="26">
        <f t="shared" si="28"/>
        <v>67.685999999999993</v>
      </c>
      <c r="H310" s="49">
        <f t="shared" si="26"/>
        <v>66.13</v>
      </c>
      <c r="I310" s="26">
        <f t="shared" si="30"/>
        <v>65.35199999999999</v>
      </c>
      <c r="J310" s="26">
        <f t="shared" si="29"/>
        <v>62.24</v>
      </c>
      <c r="K310" s="26">
        <f t="shared" si="27"/>
        <v>97.25</v>
      </c>
      <c r="L310" s="53"/>
      <c r="M310" s="21"/>
      <c r="N310" s="20"/>
      <c r="O310" s="21"/>
      <c r="P310" s="22"/>
      <c r="Q310" s="21"/>
      <c r="R310" s="53"/>
    </row>
    <row r="311" spans="1:18" x14ac:dyDescent="0.2">
      <c r="A311" s="85">
        <v>4810151022143</v>
      </c>
      <c r="B311" s="60" t="s">
        <v>312</v>
      </c>
      <c r="C311" s="52"/>
      <c r="D311" s="125"/>
      <c r="E311" s="49">
        <v>77.8</v>
      </c>
      <c r="F311" s="49">
        <f t="shared" si="31"/>
        <v>70.02</v>
      </c>
      <c r="G311" s="26">
        <f t="shared" si="28"/>
        <v>67.685999999999993</v>
      </c>
      <c r="H311" s="49">
        <f t="shared" si="26"/>
        <v>66.13</v>
      </c>
      <c r="I311" s="26">
        <f t="shared" si="30"/>
        <v>65.35199999999999</v>
      </c>
      <c r="J311" s="26">
        <f t="shared" si="29"/>
        <v>62.24</v>
      </c>
      <c r="K311" s="26">
        <f t="shared" si="27"/>
        <v>97.25</v>
      </c>
      <c r="L311" s="53"/>
      <c r="M311" s="21"/>
      <c r="N311" s="20"/>
      <c r="O311" s="21"/>
      <c r="P311" s="22"/>
      <c r="Q311" s="21"/>
      <c r="R311" s="53"/>
    </row>
    <row r="312" spans="1:18" x14ac:dyDescent="0.2">
      <c r="A312" s="85">
        <v>4810151022136</v>
      </c>
      <c r="B312" s="60" t="s">
        <v>313</v>
      </c>
      <c r="C312" s="52"/>
      <c r="D312" s="125"/>
      <c r="E312" s="49">
        <v>77.8</v>
      </c>
      <c r="F312" s="49">
        <f t="shared" si="31"/>
        <v>70.02</v>
      </c>
      <c r="G312" s="26">
        <f t="shared" si="28"/>
        <v>67.685999999999993</v>
      </c>
      <c r="H312" s="49">
        <f t="shared" si="26"/>
        <v>66.13</v>
      </c>
      <c r="I312" s="26">
        <f t="shared" si="30"/>
        <v>65.35199999999999</v>
      </c>
      <c r="J312" s="26">
        <f t="shared" si="29"/>
        <v>62.24</v>
      </c>
      <c r="K312" s="26">
        <f t="shared" si="27"/>
        <v>97.25</v>
      </c>
      <c r="L312" s="53"/>
      <c r="M312" s="21"/>
      <c r="N312" s="20"/>
      <c r="O312" s="21"/>
      <c r="P312" s="22"/>
      <c r="Q312" s="21"/>
      <c r="R312" s="53"/>
    </row>
    <row r="313" spans="1:18" x14ac:dyDescent="0.2">
      <c r="A313" s="85">
        <v>4810151021962</v>
      </c>
      <c r="B313" s="60" t="s">
        <v>314</v>
      </c>
      <c r="C313" s="52"/>
      <c r="D313" s="125"/>
      <c r="E313" s="49">
        <v>76.95</v>
      </c>
      <c r="F313" s="49">
        <f t="shared" si="31"/>
        <v>69.25500000000001</v>
      </c>
      <c r="G313" s="26">
        <f t="shared" si="28"/>
        <v>66.9465</v>
      </c>
      <c r="H313" s="49">
        <f t="shared" si="26"/>
        <v>65.407499999999999</v>
      </c>
      <c r="I313" s="26">
        <f t="shared" si="30"/>
        <v>64.638000000000005</v>
      </c>
      <c r="J313" s="26">
        <f t="shared" si="29"/>
        <v>61.56</v>
      </c>
      <c r="K313" s="26">
        <f t="shared" si="27"/>
        <v>96.1875</v>
      </c>
      <c r="L313" s="53"/>
      <c r="M313" s="21"/>
      <c r="N313" s="20"/>
      <c r="O313" s="21"/>
      <c r="P313" s="22"/>
      <c r="Q313" s="21"/>
      <c r="R313" s="53"/>
    </row>
    <row r="314" spans="1:18" x14ac:dyDescent="0.2">
      <c r="A314" s="85">
        <v>4810151021948</v>
      </c>
      <c r="B314" s="60" t="s">
        <v>315</v>
      </c>
      <c r="C314" s="52"/>
      <c r="D314" s="125"/>
      <c r="E314" s="49">
        <v>76.95</v>
      </c>
      <c r="F314" s="49"/>
      <c r="G314" s="26"/>
      <c r="H314" s="49"/>
      <c r="I314" s="26"/>
      <c r="J314" s="26"/>
      <c r="K314" s="26">
        <f t="shared" si="27"/>
        <v>96.1875</v>
      </c>
      <c r="L314" s="53"/>
      <c r="M314" s="21"/>
      <c r="N314" s="20"/>
      <c r="O314" s="21"/>
      <c r="P314" s="22"/>
      <c r="Q314" s="21"/>
      <c r="R314" s="53"/>
    </row>
    <row r="315" spans="1:18" x14ac:dyDescent="0.2">
      <c r="A315" s="85"/>
      <c r="B315" s="60" t="s">
        <v>316</v>
      </c>
      <c r="C315" s="52"/>
      <c r="D315" s="125"/>
      <c r="E315" s="49">
        <v>76.95</v>
      </c>
      <c r="F315" s="49"/>
      <c r="G315" s="26"/>
      <c r="H315" s="49"/>
      <c r="I315" s="26"/>
      <c r="J315" s="26"/>
      <c r="K315" s="26">
        <f t="shared" si="27"/>
        <v>96.1875</v>
      </c>
      <c r="L315" s="53"/>
      <c r="M315" s="21"/>
      <c r="N315" s="20"/>
      <c r="O315" s="21"/>
      <c r="P315" s="22"/>
      <c r="Q315" s="21"/>
      <c r="R315" s="53"/>
    </row>
    <row r="316" spans="1:18" x14ac:dyDescent="0.2">
      <c r="A316" s="85"/>
      <c r="B316" s="60" t="s">
        <v>317</v>
      </c>
      <c r="C316" s="52"/>
      <c r="D316" s="125"/>
      <c r="E316" s="49">
        <v>76.95</v>
      </c>
      <c r="F316" s="49"/>
      <c r="G316" s="26"/>
      <c r="H316" s="49"/>
      <c r="I316" s="26"/>
      <c r="J316" s="26"/>
      <c r="K316" s="26">
        <f t="shared" si="27"/>
        <v>96.1875</v>
      </c>
      <c r="L316" s="53"/>
      <c r="M316" s="21"/>
      <c r="N316" s="20"/>
      <c r="O316" s="21"/>
      <c r="P316" s="22"/>
      <c r="Q316" s="21"/>
      <c r="R316" s="53"/>
    </row>
    <row r="317" spans="1:18" x14ac:dyDescent="0.2">
      <c r="A317" s="85"/>
      <c r="B317" s="128" t="s">
        <v>318</v>
      </c>
      <c r="C317" s="52"/>
      <c r="D317" s="125"/>
      <c r="E317" s="49"/>
      <c r="F317" s="49">
        <f t="shared" si="31"/>
        <v>0</v>
      </c>
      <c r="G317" s="26">
        <f t="shared" si="28"/>
        <v>0</v>
      </c>
      <c r="H317" s="49">
        <f t="shared" ref="H317:H342" si="32">E317*0.85</f>
        <v>0</v>
      </c>
      <c r="I317" s="26">
        <f t="shared" si="30"/>
        <v>0</v>
      </c>
      <c r="J317" s="26">
        <f t="shared" si="29"/>
        <v>0</v>
      </c>
      <c r="K317" s="26">
        <f t="shared" si="27"/>
        <v>0</v>
      </c>
      <c r="L317" s="53"/>
      <c r="M317" s="21"/>
      <c r="N317" s="20"/>
      <c r="O317" s="21"/>
      <c r="P317" s="22"/>
      <c r="Q317" s="21"/>
      <c r="R317" s="53"/>
    </row>
    <row r="318" spans="1:18" x14ac:dyDescent="0.2">
      <c r="A318" s="85">
        <v>4810151023744</v>
      </c>
      <c r="B318" s="52" t="s">
        <v>319</v>
      </c>
      <c r="C318" s="52"/>
      <c r="D318" s="125"/>
      <c r="E318" s="49">
        <v>71.900000000000006</v>
      </c>
      <c r="F318" s="49">
        <f t="shared" si="31"/>
        <v>64.710000000000008</v>
      </c>
      <c r="G318" s="26">
        <f t="shared" si="28"/>
        <v>62.553000000000004</v>
      </c>
      <c r="H318" s="49">
        <f t="shared" si="32"/>
        <v>61.115000000000002</v>
      </c>
      <c r="I318" s="26">
        <f t="shared" si="30"/>
        <v>60.396000000000001</v>
      </c>
      <c r="J318" s="26">
        <f t="shared" si="29"/>
        <v>57.52000000000001</v>
      </c>
      <c r="K318" s="26">
        <f t="shared" si="27"/>
        <v>89.875</v>
      </c>
      <c r="L318" s="53"/>
      <c r="M318" s="21"/>
      <c r="N318" s="20"/>
      <c r="O318" s="21"/>
      <c r="P318" s="22"/>
      <c r="Q318" s="21"/>
      <c r="R318" s="53"/>
    </row>
    <row r="319" spans="1:18" x14ac:dyDescent="0.2">
      <c r="A319" s="85">
        <v>4810151023775</v>
      </c>
      <c r="B319" s="52" t="s">
        <v>320</v>
      </c>
      <c r="C319" s="52"/>
      <c r="D319" s="125"/>
      <c r="E319" s="49">
        <v>71.900000000000006</v>
      </c>
      <c r="F319" s="49">
        <f t="shared" si="31"/>
        <v>64.710000000000008</v>
      </c>
      <c r="G319" s="26">
        <f t="shared" si="28"/>
        <v>62.553000000000004</v>
      </c>
      <c r="H319" s="49">
        <f t="shared" si="32"/>
        <v>61.115000000000002</v>
      </c>
      <c r="I319" s="26">
        <f t="shared" si="30"/>
        <v>60.396000000000001</v>
      </c>
      <c r="J319" s="26">
        <f t="shared" si="29"/>
        <v>57.52000000000001</v>
      </c>
      <c r="K319" s="26">
        <f t="shared" si="27"/>
        <v>89.875</v>
      </c>
      <c r="L319" s="53"/>
      <c r="M319" s="21"/>
      <c r="N319" s="20"/>
      <c r="O319" s="21"/>
      <c r="P319" s="22"/>
      <c r="Q319" s="21"/>
      <c r="R319" s="53"/>
    </row>
    <row r="320" spans="1:18" x14ac:dyDescent="0.2">
      <c r="A320" s="85">
        <v>4810151023751</v>
      </c>
      <c r="B320" s="52" t="s">
        <v>321</v>
      </c>
      <c r="C320" s="52"/>
      <c r="D320" s="125"/>
      <c r="E320" s="49">
        <v>71.900000000000006</v>
      </c>
      <c r="F320" s="49">
        <f t="shared" si="31"/>
        <v>64.710000000000008</v>
      </c>
      <c r="G320" s="26">
        <f t="shared" si="28"/>
        <v>62.553000000000004</v>
      </c>
      <c r="H320" s="49">
        <f t="shared" si="32"/>
        <v>61.115000000000002</v>
      </c>
      <c r="I320" s="26">
        <f t="shared" si="30"/>
        <v>60.396000000000001</v>
      </c>
      <c r="J320" s="26">
        <f t="shared" si="29"/>
        <v>57.52000000000001</v>
      </c>
      <c r="K320" s="26">
        <f t="shared" si="27"/>
        <v>89.875</v>
      </c>
      <c r="L320" s="53"/>
      <c r="M320" s="21"/>
      <c r="N320" s="20"/>
      <c r="O320" s="21"/>
      <c r="P320" s="22"/>
      <c r="Q320" s="21"/>
      <c r="R320" s="53"/>
    </row>
    <row r="321" spans="1:18" x14ac:dyDescent="0.2">
      <c r="A321" s="83"/>
      <c r="B321" s="137" t="s">
        <v>322</v>
      </c>
      <c r="E321" s="143"/>
      <c r="F321" s="49">
        <f t="shared" si="31"/>
        <v>0</v>
      </c>
      <c r="G321" s="26">
        <f t="shared" si="28"/>
        <v>0</v>
      </c>
      <c r="H321" s="144">
        <f t="shared" si="32"/>
        <v>0</v>
      </c>
      <c r="I321" s="26">
        <f t="shared" si="30"/>
        <v>0</v>
      </c>
      <c r="J321" s="26">
        <f t="shared" si="29"/>
        <v>0</v>
      </c>
      <c r="K321" s="26">
        <f t="shared" si="27"/>
        <v>0</v>
      </c>
      <c r="L321" s="20"/>
      <c r="M321" s="21"/>
      <c r="N321" s="20"/>
      <c r="O321" s="21"/>
      <c r="P321" s="22"/>
      <c r="Q321" s="21"/>
      <c r="R321" s="53"/>
    </row>
    <row r="322" spans="1:18" x14ac:dyDescent="0.2">
      <c r="A322" s="85">
        <v>4810151023447</v>
      </c>
      <c r="B322" s="52" t="s">
        <v>323</v>
      </c>
      <c r="C322" s="52"/>
      <c r="D322" s="52"/>
      <c r="E322" s="141">
        <v>82.85</v>
      </c>
      <c r="F322" s="49">
        <f t="shared" si="31"/>
        <v>74.564999999999998</v>
      </c>
      <c r="G322" s="26">
        <f t="shared" si="28"/>
        <v>72.079499999999996</v>
      </c>
      <c r="H322" s="144">
        <f t="shared" si="32"/>
        <v>70.422499999999999</v>
      </c>
      <c r="I322" s="26">
        <f t="shared" si="30"/>
        <v>69.593999999999994</v>
      </c>
      <c r="J322" s="26">
        <f t="shared" si="29"/>
        <v>66.28</v>
      </c>
      <c r="K322" s="26">
        <f t="shared" si="27"/>
        <v>103.5625</v>
      </c>
      <c r="L322" s="20"/>
      <c r="M322" s="21"/>
      <c r="N322" s="20"/>
      <c r="O322" s="21"/>
      <c r="P322" s="22"/>
      <c r="Q322" s="21"/>
      <c r="R322" s="53"/>
    </row>
    <row r="323" spans="1:18" x14ac:dyDescent="0.2">
      <c r="A323" s="85">
        <v>4810151023416</v>
      </c>
      <c r="B323" s="52" t="s">
        <v>324</v>
      </c>
      <c r="C323" s="52"/>
      <c r="D323" s="52"/>
      <c r="E323" s="141">
        <v>48.2</v>
      </c>
      <c r="F323" s="49">
        <f t="shared" si="31"/>
        <v>43.38</v>
      </c>
      <c r="G323" s="26">
        <f t="shared" si="28"/>
        <v>41.934000000000005</v>
      </c>
      <c r="H323" s="144">
        <f t="shared" si="32"/>
        <v>40.97</v>
      </c>
      <c r="I323" s="26">
        <f t="shared" si="30"/>
        <v>40.488</v>
      </c>
      <c r="J323" s="26">
        <f t="shared" si="29"/>
        <v>38.56</v>
      </c>
      <c r="K323" s="26">
        <f t="shared" si="27"/>
        <v>60.25</v>
      </c>
      <c r="L323" s="20"/>
      <c r="M323" s="21"/>
      <c r="N323" s="20"/>
      <c r="O323" s="21"/>
      <c r="P323" s="22"/>
      <c r="Q323" s="21"/>
      <c r="R323" s="53"/>
    </row>
    <row r="324" spans="1:18" x14ac:dyDescent="0.2">
      <c r="A324" s="85">
        <v>4810151023409</v>
      </c>
      <c r="B324" s="52" t="s">
        <v>325</v>
      </c>
      <c r="C324" s="52"/>
      <c r="D324" s="52"/>
      <c r="E324" s="141">
        <v>66.8</v>
      </c>
      <c r="F324" s="49">
        <f t="shared" si="31"/>
        <v>60.12</v>
      </c>
      <c r="G324" s="26">
        <f t="shared" si="28"/>
        <v>58.116</v>
      </c>
      <c r="H324" s="144">
        <f t="shared" si="32"/>
        <v>56.779999999999994</v>
      </c>
      <c r="I324" s="26">
        <f t="shared" si="30"/>
        <v>56.111999999999995</v>
      </c>
      <c r="J324" s="26">
        <f t="shared" si="29"/>
        <v>53.44</v>
      </c>
      <c r="K324" s="26">
        <f t="shared" si="27"/>
        <v>83.5</v>
      </c>
      <c r="L324" s="20"/>
      <c r="M324" s="21"/>
      <c r="N324" s="20"/>
      <c r="O324" s="21"/>
      <c r="P324" s="22"/>
      <c r="Q324" s="21"/>
      <c r="R324" s="53"/>
    </row>
    <row r="325" spans="1:18" x14ac:dyDescent="0.2">
      <c r="A325" s="85">
        <v>4810151023454</v>
      </c>
      <c r="B325" s="52" t="s">
        <v>326</v>
      </c>
      <c r="C325" s="52"/>
      <c r="D325" s="52"/>
      <c r="E325" s="141">
        <v>86.45</v>
      </c>
      <c r="F325" s="49">
        <f t="shared" si="31"/>
        <v>77.805000000000007</v>
      </c>
      <c r="G325" s="26">
        <f t="shared" si="28"/>
        <v>75.211500000000001</v>
      </c>
      <c r="H325" s="144">
        <f t="shared" si="32"/>
        <v>73.482500000000002</v>
      </c>
      <c r="I325" s="26">
        <f t="shared" si="30"/>
        <v>72.617999999999995</v>
      </c>
      <c r="J325" s="26">
        <f t="shared" si="29"/>
        <v>69.160000000000011</v>
      </c>
      <c r="K325" s="26">
        <f t="shared" si="27"/>
        <v>108.0625</v>
      </c>
      <c r="L325" s="20"/>
      <c r="M325" s="21"/>
      <c r="N325" s="20"/>
      <c r="O325" s="21"/>
      <c r="P325" s="22"/>
      <c r="Q325" s="21"/>
      <c r="R325" s="53"/>
    </row>
    <row r="326" spans="1:18" x14ac:dyDescent="0.2">
      <c r="A326" s="85">
        <v>4810151023461</v>
      </c>
      <c r="B326" s="52" t="s">
        <v>327</v>
      </c>
      <c r="C326" s="52"/>
      <c r="D326" s="52"/>
      <c r="E326" s="141">
        <v>87.35</v>
      </c>
      <c r="F326" s="49">
        <f t="shared" si="31"/>
        <v>78.614999999999995</v>
      </c>
      <c r="G326" s="26">
        <f t="shared" si="28"/>
        <v>75.994499999999988</v>
      </c>
      <c r="H326" s="144">
        <f t="shared" si="32"/>
        <v>74.247499999999988</v>
      </c>
      <c r="I326" s="26">
        <f t="shared" si="30"/>
        <v>73.373999999999995</v>
      </c>
      <c r="J326" s="26">
        <f t="shared" si="29"/>
        <v>69.88</v>
      </c>
      <c r="K326" s="26">
        <f t="shared" si="27"/>
        <v>109.1875</v>
      </c>
      <c r="L326" s="20"/>
      <c r="M326" s="21"/>
      <c r="N326" s="20"/>
      <c r="O326" s="21"/>
      <c r="P326" s="22"/>
      <c r="Q326" s="21"/>
      <c r="R326" s="53"/>
    </row>
    <row r="327" spans="1:18" x14ac:dyDescent="0.2">
      <c r="A327" s="85">
        <v>4810151023393</v>
      </c>
      <c r="B327" s="52" t="s">
        <v>328</v>
      </c>
      <c r="C327" s="52"/>
      <c r="D327" s="52"/>
      <c r="E327" s="141">
        <v>77.8</v>
      </c>
      <c r="F327" s="49">
        <f t="shared" si="31"/>
        <v>70.02</v>
      </c>
      <c r="G327" s="26">
        <f t="shared" si="28"/>
        <v>67.685999999999993</v>
      </c>
      <c r="H327" s="144">
        <f t="shared" si="32"/>
        <v>66.13</v>
      </c>
      <c r="I327" s="26">
        <f t="shared" si="30"/>
        <v>65.35199999999999</v>
      </c>
      <c r="J327" s="26">
        <f t="shared" si="29"/>
        <v>62.24</v>
      </c>
      <c r="K327" s="26">
        <f t="shared" ref="K327:K390" si="33">E327*1.25</f>
        <v>97.25</v>
      </c>
      <c r="L327" s="20"/>
      <c r="M327" s="21"/>
      <c r="N327" s="20"/>
      <c r="O327" s="21"/>
      <c r="P327" s="22"/>
      <c r="Q327" s="21"/>
      <c r="R327" s="53"/>
    </row>
    <row r="328" spans="1:18" x14ac:dyDescent="0.2">
      <c r="A328" s="85">
        <v>4810151023386</v>
      </c>
      <c r="B328" s="52" t="s">
        <v>329</v>
      </c>
      <c r="C328" s="52"/>
      <c r="D328" s="52"/>
      <c r="E328" s="141">
        <v>78.650000000000006</v>
      </c>
      <c r="F328" s="49">
        <f t="shared" si="31"/>
        <v>70.785000000000011</v>
      </c>
      <c r="G328" s="26">
        <f t="shared" ref="G328:G394" si="34">E328*0.87</f>
        <v>68.4255</v>
      </c>
      <c r="H328" s="144">
        <f t="shared" si="32"/>
        <v>66.852500000000006</v>
      </c>
      <c r="I328" s="26">
        <f t="shared" si="30"/>
        <v>66.066000000000003</v>
      </c>
      <c r="J328" s="26">
        <f t="shared" si="29"/>
        <v>62.920000000000009</v>
      </c>
      <c r="K328" s="26">
        <f t="shared" si="33"/>
        <v>98.3125</v>
      </c>
      <c r="L328" s="20"/>
      <c r="M328" s="21"/>
      <c r="N328" s="20"/>
      <c r="O328" s="21"/>
      <c r="P328" s="22"/>
      <c r="Q328" s="21"/>
      <c r="R328" s="53"/>
    </row>
    <row r="329" spans="1:18" x14ac:dyDescent="0.2">
      <c r="A329" s="85"/>
      <c r="B329" s="128" t="s">
        <v>330</v>
      </c>
      <c r="C329" s="52"/>
      <c r="D329" s="125"/>
      <c r="E329" s="49"/>
      <c r="F329" s="49">
        <f t="shared" si="31"/>
        <v>0</v>
      </c>
      <c r="G329" s="26">
        <f t="shared" si="34"/>
        <v>0</v>
      </c>
      <c r="H329" s="49">
        <f t="shared" si="32"/>
        <v>0</v>
      </c>
      <c r="I329" s="26">
        <f t="shared" si="30"/>
        <v>0</v>
      </c>
      <c r="J329" s="26">
        <f t="shared" si="29"/>
        <v>0</v>
      </c>
      <c r="K329" s="26">
        <f t="shared" si="33"/>
        <v>0</v>
      </c>
      <c r="L329" s="53"/>
      <c r="M329" s="21"/>
      <c r="N329" s="20"/>
      <c r="O329" s="21"/>
      <c r="P329" s="22"/>
      <c r="Q329" s="21"/>
      <c r="R329" s="53"/>
    </row>
    <row r="330" spans="1:18" x14ac:dyDescent="0.2">
      <c r="A330" s="85">
        <v>4810151022358</v>
      </c>
      <c r="B330" s="52" t="s">
        <v>331</v>
      </c>
      <c r="C330" s="52">
        <v>200</v>
      </c>
      <c r="D330" s="125">
        <v>15</v>
      </c>
      <c r="E330" s="49">
        <v>56.65</v>
      </c>
      <c r="F330" s="49">
        <f t="shared" si="31"/>
        <v>50.984999999999999</v>
      </c>
      <c r="G330" s="26">
        <f t="shared" si="34"/>
        <v>49.285499999999999</v>
      </c>
      <c r="H330" s="49">
        <f t="shared" si="32"/>
        <v>48.152499999999996</v>
      </c>
      <c r="I330" s="26">
        <f t="shared" si="30"/>
        <v>47.585999999999999</v>
      </c>
      <c r="J330" s="26">
        <f t="shared" si="29"/>
        <v>45.32</v>
      </c>
      <c r="K330" s="26">
        <f t="shared" si="33"/>
        <v>70.8125</v>
      </c>
      <c r="L330" s="53"/>
      <c r="M330" s="21"/>
      <c r="N330" s="20"/>
      <c r="O330" s="21"/>
      <c r="P330" s="22"/>
      <c r="Q330" s="21"/>
      <c r="R330" s="53"/>
    </row>
    <row r="331" spans="1:18" x14ac:dyDescent="0.2">
      <c r="A331" s="85">
        <v>4810151022587</v>
      </c>
      <c r="B331" s="145" t="s">
        <v>332</v>
      </c>
      <c r="C331" s="52">
        <v>100</v>
      </c>
      <c r="D331" s="125">
        <v>15</v>
      </c>
      <c r="E331" s="49">
        <v>126</v>
      </c>
      <c r="F331" s="49">
        <f t="shared" si="31"/>
        <v>113.4</v>
      </c>
      <c r="G331" s="26">
        <f t="shared" si="34"/>
        <v>109.62</v>
      </c>
      <c r="H331" s="49">
        <f t="shared" si="32"/>
        <v>107.1</v>
      </c>
      <c r="I331" s="26">
        <f t="shared" si="30"/>
        <v>105.83999999999999</v>
      </c>
      <c r="J331" s="26">
        <f t="shared" si="29"/>
        <v>100.80000000000001</v>
      </c>
      <c r="K331" s="26">
        <f t="shared" si="33"/>
        <v>157.5</v>
      </c>
      <c r="L331" s="53"/>
      <c r="M331" s="21"/>
      <c r="N331" s="20"/>
      <c r="O331" s="21"/>
      <c r="P331" s="22"/>
      <c r="Q331" s="21"/>
      <c r="R331" s="53"/>
    </row>
    <row r="332" spans="1:18" x14ac:dyDescent="0.2">
      <c r="A332" s="85">
        <v>4810151022631</v>
      </c>
      <c r="B332" s="145" t="s">
        <v>333</v>
      </c>
      <c r="C332" s="52">
        <v>20</v>
      </c>
      <c r="D332" s="125">
        <v>15</v>
      </c>
      <c r="E332" s="49">
        <v>63.4</v>
      </c>
      <c r="F332" s="49">
        <f t="shared" si="31"/>
        <v>57.06</v>
      </c>
      <c r="G332" s="26">
        <f t="shared" si="34"/>
        <v>55.158000000000001</v>
      </c>
      <c r="H332" s="49">
        <f t="shared" si="32"/>
        <v>53.89</v>
      </c>
      <c r="I332" s="26">
        <f t="shared" si="30"/>
        <v>53.256</v>
      </c>
      <c r="J332" s="26">
        <f t="shared" si="29"/>
        <v>50.72</v>
      </c>
      <c r="K332" s="26">
        <f t="shared" si="33"/>
        <v>79.25</v>
      </c>
      <c r="L332" s="53"/>
      <c r="M332" s="21"/>
      <c r="N332" s="20"/>
      <c r="O332" s="21"/>
      <c r="P332" s="22"/>
      <c r="Q332" s="21"/>
      <c r="R332" s="53"/>
    </row>
    <row r="333" spans="1:18" x14ac:dyDescent="0.2">
      <c r="A333" s="85">
        <v>4810151022617</v>
      </c>
      <c r="B333" s="52" t="s">
        <v>334</v>
      </c>
      <c r="C333" s="52">
        <v>50</v>
      </c>
      <c r="D333" s="125">
        <v>16</v>
      </c>
      <c r="E333" s="49">
        <v>98</v>
      </c>
      <c r="F333" s="49">
        <f t="shared" si="31"/>
        <v>88.2</v>
      </c>
      <c r="G333" s="26">
        <f t="shared" si="34"/>
        <v>85.26</v>
      </c>
      <c r="H333" s="49">
        <f t="shared" si="32"/>
        <v>83.3</v>
      </c>
      <c r="I333" s="26">
        <f t="shared" si="30"/>
        <v>82.32</v>
      </c>
      <c r="J333" s="26">
        <f t="shared" ref="J333:J399" si="35">E333*0.8</f>
        <v>78.400000000000006</v>
      </c>
      <c r="K333" s="26">
        <f t="shared" si="33"/>
        <v>122.5</v>
      </c>
      <c r="L333" s="53"/>
      <c r="M333" s="21"/>
      <c r="N333" s="20"/>
      <c r="O333" s="21"/>
      <c r="P333" s="22"/>
      <c r="Q333" s="21"/>
      <c r="R333" s="53"/>
    </row>
    <row r="334" spans="1:18" x14ac:dyDescent="0.2">
      <c r="A334" s="85">
        <v>4810151022624</v>
      </c>
      <c r="B334" s="52" t="s">
        <v>335</v>
      </c>
      <c r="C334" s="52">
        <v>50</v>
      </c>
      <c r="D334" s="125">
        <v>16</v>
      </c>
      <c r="E334" s="49">
        <v>98</v>
      </c>
      <c r="F334" s="49">
        <f t="shared" si="31"/>
        <v>88.2</v>
      </c>
      <c r="G334" s="26">
        <f t="shared" si="34"/>
        <v>85.26</v>
      </c>
      <c r="H334" s="49">
        <f t="shared" si="32"/>
        <v>83.3</v>
      </c>
      <c r="I334" s="26">
        <f t="shared" si="30"/>
        <v>82.32</v>
      </c>
      <c r="J334" s="26">
        <f t="shared" si="35"/>
        <v>78.400000000000006</v>
      </c>
      <c r="K334" s="26">
        <f t="shared" si="33"/>
        <v>122.5</v>
      </c>
      <c r="L334" s="53"/>
      <c r="M334" s="21"/>
      <c r="N334" s="20"/>
      <c r="O334" s="21"/>
      <c r="P334" s="22"/>
      <c r="Q334" s="21"/>
      <c r="R334" s="53"/>
    </row>
    <row r="335" spans="1:18" x14ac:dyDescent="0.2">
      <c r="A335" s="85">
        <v>4810151022662</v>
      </c>
      <c r="B335" s="52" t="s">
        <v>336</v>
      </c>
      <c r="C335" s="52">
        <v>200</v>
      </c>
      <c r="D335" s="125">
        <v>15</v>
      </c>
      <c r="E335" s="49">
        <v>88.8</v>
      </c>
      <c r="F335" s="49">
        <f t="shared" si="31"/>
        <v>79.92</v>
      </c>
      <c r="G335" s="26">
        <f t="shared" si="34"/>
        <v>77.256</v>
      </c>
      <c r="H335" s="49">
        <f t="shared" si="32"/>
        <v>75.47999999999999</v>
      </c>
      <c r="I335" s="26">
        <f t="shared" ref="I335:I342" si="36">E335*0.84</f>
        <v>74.591999999999999</v>
      </c>
      <c r="J335" s="26">
        <f t="shared" si="35"/>
        <v>71.040000000000006</v>
      </c>
      <c r="K335" s="26">
        <f t="shared" si="33"/>
        <v>111</v>
      </c>
      <c r="L335" s="53"/>
      <c r="M335" s="21"/>
      <c r="N335" s="20"/>
      <c r="O335" s="21"/>
      <c r="P335" s="22"/>
      <c r="Q335" s="21"/>
      <c r="R335" s="53"/>
    </row>
    <row r="336" spans="1:18" x14ac:dyDescent="0.2">
      <c r="A336" s="85">
        <v>4810151022655</v>
      </c>
      <c r="B336" s="145" t="s">
        <v>337</v>
      </c>
      <c r="C336" s="52">
        <v>200</v>
      </c>
      <c r="D336" s="125">
        <v>15</v>
      </c>
      <c r="E336" s="49">
        <v>74.400000000000006</v>
      </c>
      <c r="F336" s="49">
        <f t="shared" si="31"/>
        <v>66.960000000000008</v>
      </c>
      <c r="G336" s="26">
        <f t="shared" si="34"/>
        <v>64.728000000000009</v>
      </c>
      <c r="H336" s="49">
        <f t="shared" si="32"/>
        <v>63.24</v>
      </c>
      <c r="I336" s="26">
        <f t="shared" si="36"/>
        <v>62.496000000000002</v>
      </c>
      <c r="J336" s="26">
        <f t="shared" si="35"/>
        <v>59.52000000000001</v>
      </c>
      <c r="K336" s="26">
        <f t="shared" si="33"/>
        <v>93</v>
      </c>
      <c r="L336" s="53"/>
      <c r="M336" s="21"/>
      <c r="N336" s="20"/>
      <c r="O336" s="21"/>
      <c r="P336" s="22"/>
      <c r="Q336" s="21"/>
      <c r="R336" s="53"/>
    </row>
    <row r="337" spans="1:18" ht="16.5" customHeight="1" x14ac:dyDescent="0.2">
      <c r="A337" s="85">
        <v>4810151022693</v>
      </c>
      <c r="B337" s="145" t="s">
        <v>338</v>
      </c>
      <c r="C337" s="52">
        <v>150</v>
      </c>
      <c r="D337" s="125">
        <v>12</v>
      </c>
      <c r="E337" s="49">
        <v>57.5</v>
      </c>
      <c r="F337" s="49">
        <f t="shared" si="31"/>
        <v>51.75</v>
      </c>
      <c r="G337" s="26">
        <f t="shared" si="34"/>
        <v>50.024999999999999</v>
      </c>
      <c r="H337" s="49">
        <f t="shared" si="32"/>
        <v>48.875</v>
      </c>
      <c r="I337" s="26">
        <f t="shared" si="36"/>
        <v>48.3</v>
      </c>
      <c r="J337" s="26">
        <f t="shared" si="35"/>
        <v>46</v>
      </c>
      <c r="K337" s="26">
        <f t="shared" si="33"/>
        <v>71.875</v>
      </c>
      <c r="L337" s="53"/>
      <c r="M337" s="21"/>
      <c r="N337" s="20"/>
      <c r="O337" s="21"/>
      <c r="P337" s="22"/>
      <c r="Q337" s="21"/>
      <c r="R337" s="53"/>
    </row>
    <row r="338" spans="1:18" x14ac:dyDescent="0.2">
      <c r="A338" s="85">
        <v>4810151022600</v>
      </c>
      <c r="B338" s="145" t="s">
        <v>339</v>
      </c>
      <c r="C338" s="52">
        <v>100</v>
      </c>
      <c r="D338" s="125">
        <v>20</v>
      </c>
      <c r="E338" s="49">
        <v>64.25</v>
      </c>
      <c r="F338" s="49">
        <f t="shared" si="31"/>
        <v>57.825000000000003</v>
      </c>
      <c r="G338" s="26">
        <f t="shared" si="34"/>
        <v>55.897500000000001</v>
      </c>
      <c r="H338" s="49">
        <f t="shared" si="32"/>
        <v>54.612499999999997</v>
      </c>
      <c r="I338" s="26">
        <f t="shared" si="36"/>
        <v>53.97</v>
      </c>
      <c r="J338" s="26">
        <f t="shared" si="35"/>
        <v>51.400000000000006</v>
      </c>
      <c r="K338" s="26">
        <f t="shared" si="33"/>
        <v>80.3125</v>
      </c>
      <c r="L338" s="53"/>
      <c r="M338" s="21"/>
      <c r="N338" s="20"/>
      <c r="O338" s="21"/>
      <c r="P338" s="22"/>
      <c r="Q338" s="21"/>
      <c r="R338" s="53"/>
    </row>
    <row r="339" spans="1:18" ht="15.75" customHeight="1" x14ac:dyDescent="0.2">
      <c r="A339" s="85">
        <v>4810151022594</v>
      </c>
      <c r="B339" s="145" t="s">
        <v>340</v>
      </c>
      <c r="C339" s="52">
        <v>175</v>
      </c>
      <c r="D339" s="125">
        <v>12</v>
      </c>
      <c r="E339" s="49">
        <v>90.5</v>
      </c>
      <c r="F339" s="49">
        <f t="shared" si="31"/>
        <v>81.45</v>
      </c>
      <c r="G339" s="26">
        <f t="shared" si="34"/>
        <v>78.734999999999999</v>
      </c>
      <c r="H339" s="49">
        <f t="shared" si="32"/>
        <v>76.924999999999997</v>
      </c>
      <c r="I339" s="26">
        <f t="shared" si="36"/>
        <v>76.02</v>
      </c>
      <c r="J339" s="26">
        <f t="shared" si="35"/>
        <v>72.400000000000006</v>
      </c>
      <c r="K339" s="26">
        <f t="shared" si="33"/>
        <v>113.125</v>
      </c>
      <c r="L339" s="53"/>
      <c r="M339" s="21"/>
      <c r="N339" s="20"/>
      <c r="O339" s="21"/>
      <c r="P339" s="22"/>
      <c r="Q339" s="21"/>
      <c r="R339" s="53"/>
    </row>
    <row r="340" spans="1:18" ht="15.75" customHeight="1" x14ac:dyDescent="0.2">
      <c r="A340" s="85">
        <v>4810151022648</v>
      </c>
      <c r="B340" s="145" t="s">
        <v>341</v>
      </c>
      <c r="C340" s="52"/>
      <c r="D340" s="125"/>
      <c r="E340" s="49">
        <v>61</v>
      </c>
      <c r="F340" s="49">
        <f t="shared" si="31"/>
        <v>54.9</v>
      </c>
      <c r="G340" s="26">
        <f t="shared" si="34"/>
        <v>53.07</v>
      </c>
      <c r="H340" s="49">
        <f t="shared" si="32"/>
        <v>51.85</v>
      </c>
      <c r="I340" s="26">
        <f t="shared" si="36"/>
        <v>51.239999999999995</v>
      </c>
      <c r="J340" s="26">
        <f t="shared" si="35"/>
        <v>48.800000000000004</v>
      </c>
      <c r="K340" s="26">
        <f t="shared" si="33"/>
        <v>76.25</v>
      </c>
      <c r="L340" s="53"/>
      <c r="M340" s="21"/>
      <c r="N340" s="20"/>
      <c r="O340" s="21"/>
      <c r="P340" s="22"/>
      <c r="Q340" s="21"/>
      <c r="R340" s="53"/>
    </row>
    <row r="341" spans="1:18" ht="25.5" x14ac:dyDescent="0.2">
      <c r="A341" s="85">
        <v>4810151022709</v>
      </c>
      <c r="B341" s="145" t="s">
        <v>342</v>
      </c>
      <c r="C341" s="52">
        <v>100</v>
      </c>
      <c r="D341" s="125">
        <v>15</v>
      </c>
      <c r="E341" s="49">
        <v>60.9</v>
      </c>
      <c r="F341" s="49">
        <f t="shared" si="31"/>
        <v>54.81</v>
      </c>
      <c r="G341" s="26">
        <f t="shared" si="34"/>
        <v>52.982999999999997</v>
      </c>
      <c r="H341" s="49">
        <f t="shared" si="32"/>
        <v>51.765000000000001</v>
      </c>
      <c r="I341" s="26">
        <f t="shared" si="36"/>
        <v>51.155999999999999</v>
      </c>
      <c r="J341" s="26">
        <f t="shared" si="35"/>
        <v>48.72</v>
      </c>
      <c r="K341" s="26">
        <f t="shared" si="33"/>
        <v>76.125</v>
      </c>
      <c r="L341" s="53"/>
      <c r="M341" s="21"/>
      <c r="N341" s="20"/>
      <c r="O341" s="21"/>
      <c r="P341" s="22"/>
      <c r="Q341" s="21"/>
      <c r="R341" s="53"/>
    </row>
    <row r="342" spans="1:18" x14ac:dyDescent="0.2">
      <c r="A342" s="85">
        <v>4810151022679</v>
      </c>
      <c r="B342" s="52" t="s">
        <v>343</v>
      </c>
      <c r="C342" s="52">
        <v>370</v>
      </c>
      <c r="D342" s="125">
        <v>24</v>
      </c>
      <c r="E342" s="49">
        <v>74.400000000000006</v>
      </c>
      <c r="F342" s="49">
        <f t="shared" si="31"/>
        <v>66.960000000000008</v>
      </c>
      <c r="G342" s="26">
        <f t="shared" si="34"/>
        <v>64.728000000000009</v>
      </c>
      <c r="H342" s="49">
        <f t="shared" si="32"/>
        <v>63.24</v>
      </c>
      <c r="I342" s="26">
        <f t="shared" si="36"/>
        <v>62.496000000000002</v>
      </c>
      <c r="J342" s="26">
        <f t="shared" si="35"/>
        <v>59.52000000000001</v>
      </c>
      <c r="K342" s="26">
        <f t="shared" si="33"/>
        <v>93</v>
      </c>
      <c r="L342" s="53"/>
      <c r="M342" s="21"/>
      <c r="N342" s="20"/>
      <c r="O342" s="21"/>
      <c r="P342" s="22"/>
      <c r="Q342" s="21"/>
      <c r="R342" s="53"/>
    </row>
    <row r="343" spans="1:18" hidden="1" x14ac:dyDescent="0.2">
      <c r="A343" s="99"/>
      <c r="B343" s="7"/>
      <c r="C343" s="7"/>
      <c r="D343" s="7"/>
      <c r="E343" s="49"/>
      <c r="F343" s="49"/>
      <c r="G343" s="26">
        <f t="shared" si="34"/>
        <v>0</v>
      </c>
      <c r="H343" s="49"/>
      <c r="I343" s="26"/>
      <c r="J343" s="26">
        <f t="shared" si="35"/>
        <v>0</v>
      </c>
      <c r="K343" s="26">
        <f t="shared" si="33"/>
        <v>0</v>
      </c>
      <c r="L343" s="53"/>
      <c r="M343" s="21"/>
      <c r="N343" s="20"/>
      <c r="O343" s="21"/>
      <c r="P343" s="22"/>
      <c r="Q343" s="21"/>
      <c r="R343" s="53"/>
    </row>
    <row r="344" spans="1:18" hidden="1" x14ac:dyDescent="0.2">
      <c r="A344" s="99"/>
      <c r="B344" s="7"/>
      <c r="C344" s="7"/>
      <c r="D344" s="7"/>
      <c r="E344" s="49"/>
      <c r="F344" s="49"/>
      <c r="G344" s="26">
        <f t="shared" si="34"/>
        <v>0</v>
      </c>
      <c r="H344" s="49"/>
      <c r="I344" s="26"/>
      <c r="J344" s="26">
        <f t="shared" si="35"/>
        <v>0</v>
      </c>
      <c r="K344" s="26">
        <f t="shared" si="33"/>
        <v>0</v>
      </c>
      <c r="L344" s="53"/>
      <c r="M344" s="21"/>
      <c r="N344" s="20"/>
      <c r="O344" s="21"/>
      <c r="P344" s="22"/>
      <c r="Q344" s="21"/>
      <c r="R344" s="53"/>
    </row>
    <row r="345" spans="1:18" hidden="1" x14ac:dyDescent="0.2">
      <c r="A345" s="99"/>
      <c r="B345" s="7"/>
      <c r="C345" s="7"/>
      <c r="D345" s="7"/>
      <c r="E345" s="49"/>
      <c r="F345" s="49"/>
      <c r="G345" s="26">
        <f t="shared" si="34"/>
        <v>0</v>
      </c>
      <c r="H345" s="49"/>
      <c r="I345" s="26"/>
      <c r="J345" s="26">
        <f t="shared" si="35"/>
        <v>0</v>
      </c>
      <c r="K345" s="26">
        <f t="shared" si="33"/>
        <v>0</v>
      </c>
      <c r="L345" s="53"/>
      <c r="M345" s="21"/>
      <c r="N345" s="20"/>
      <c r="O345" s="21"/>
      <c r="P345" s="22"/>
      <c r="Q345" s="21"/>
      <c r="R345" s="53"/>
    </row>
    <row r="346" spans="1:18" hidden="1" x14ac:dyDescent="0.2">
      <c r="A346" s="99"/>
      <c r="B346" s="7"/>
      <c r="C346" s="7"/>
      <c r="D346" s="7"/>
      <c r="E346" s="49"/>
      <c r="F346" s="49"/>
      <c r="G346" s="26">
        <f t="shared" si="34"/>
        <v>0</v>
      </c>
      <c r="H346" s="49"/>
      <c r="I346" s="26"/>
      <c r="J346" s="26">
        <f t="shared" si="35"/>
        <v>0</v>
      </c>
      <c r="K346" s="26">
        <f t="shared" si="33"/>
        <v>0</v>
      </c>
      <c r="L346" s="53"/>
      <c r="M346" s="21"/>
      <c r="N346" s="20"/>
      <c r="O346" s="21"/>
      <c r="P346" s="22"/>
      <c r="Q346" s="21"/>
      <c r="R346" s="53"/>
    </row>
    <row r="347" spans="1:18" hidden="1" x14ac:dyDescent="0.2">
      <c r="A347" s="99"/>
      <c r="B347" s="7"/>
      <c r="C347" s="7"/>
      <c r="D347" s="7"/>
      <c r="E347" s="49"/>
      <c r="F347" s="49"/>
      <c r="G347" s="26">
        <f t="shared" si="34"/>
        <v>0</v>
      </c>
      <c r="H347" s="49"/>
      <c r="I347" s="26"/>
      <c r="J347" s="26">
        <f t="shared" si="35"/>
        <v>0</v>
      </c>
      <c r="K347" s="26">
        <f t="shared" si="33"/>
        <v>0</v>
      </c>
      <c r="L347" s="53"/>
      <c r="M347" s="21"/>
      <c r="N347" s="20"/>
      <c r="O347" s="21"/>
      <c r="P347" s="22"/>
      <c r="Q347" s="21"/>
      <c r="R347" s="53"/>
    </row>
    <row r="348" spans="1:18" hidden="1" x14ac:dyDescent="0.2">
      <c r="A348" s="99"/>
      <c r="B348" s="7"/>
      <c r="C348" s="7"/>
      <c r="D348" s="7"/>
      <c r="E348" s="49"/>
      <c r="F348" s="49"/>
      <c r="G348" s="26">
        <f t="shared" si="34"/>
        <v>0</v>
      </c>
      <c r="H348" s="49"/>
      <c r="I348" s="26"/>
      <c r="J348" s="26">
        <f t="shared" si="35"/>
        <v>0</v>
      </c>
      <c r="K348" s="26">
        <f t="shared" si="33"/>
        <v>0</v>
      </c>
      <c r="L348" s="53"/>
      <c r="M348" s="21"/>
      <c r="N348" s="20"/>
      <c r="O348" s="21"/>
      <c r="P348" s="22"/>
      <c r="Q348" s="21"/>
      <c r="R348" s="53"/>
    </row>
    <row r="349" spans="1:18" hidden="1" x14ac:dyDescent="0.2">
      <c r="A349" s="99"/>
      <c r="B349" s="7"/>
      <c r="C349" s="7"/>
      <c r="D349" s="7"/>
      <c r="E349" s="49"/>
      <c r="F349" s="49"/>
      <c r="G349" s="26">
        <f t="shared" si="34"/>
        <v>0</v>
      </c>
      <c r="H349" s="49"/>
      <c r="I349" s="26"/>
      <c r="J349" s="26">
        <f t="shared" si="35"/>
        <v>0</v>
      </c>
      <c r="K349" s="26">
        <f t="shared" si="33"/>
        <v>0</v>
      </c>
      <c r="L349" s="53"/>
      <c r="M349" s="21"/>
      <c r="N349" s="20"/>
      <c r="O349" s="21"/>
      <c r="P349" s="22"/>
      <c r="Q349" s="21"/>
      <c r="R349" s="53"/>
    </row>
    <row r="350" spans="1:18" x14ac:dyDescent="0.2">
      <c r="A350" s="83"/>
      <c r="B350" s="137" t="s">
        <v>344</v>
      </c>
      <c r="E350" s="49"/>
      <c r="F350" s="49">
        <f t="shared" ref="F350:F413" si="37">E350*0.9</f>
        <v>0</v>
      </c>
      <c r="G350" s="26">
        <f t="shared" si="34"/>
        <v>0</v>
      </c>
      <c r="H350" s="49">
        <f t="shared" ref="H350:H413" si="38">E350*0.85</f>
        <v>0</v>
      </c>
      <c r="I350" s="26">
        <f t="shared" ref="I350:I431" si="39">E350*0.84</f>
        <v>0</v>
      </c>
      <c r="J350" s="26">
        <f t="shared" si="35"/>
        <v>0</v>
      </c>
      <c r="K350" s="26">
        <f t="shared" si="33"/>
        <v>0</v>
      </c>
      <c r="L350" s="53"/>
      <c r="M350" s="21"/>
      <c r="N350" s="20"/>
      <c r="O350" s="21"/>
      <c r="P350" s="22"/>
      <c r="Q350" s="21"/>
      <c r="R350" s="53"/>
    </row>
    <row r="351" spans="1:18" ht="25.5" x14ac:dyDescent="0.2">
      <c r="A351" s="85">
        <v>4810151022334</v>
      </c>
      <c r="B351" s="145" t="s">
        <v>345</v>
      </c>
      <c r="C351" s="52">
        <v>20</v>
      </c>
      <c r="D351" s="125">
        <v>18</v>
      </c>
      <c r="E351" s="49">
        <v>74.400000000000006</v>
      </c>
      <c r="F351" s="49">
        <f t="shared" si="37"/>
        <v>66.960000000000008</v>
      </c>
      <c r="G351" s="26">
        <f t="shared" si="34"/>
        <v>64.728000000000009</v>
      </c>
      <c r="H351" s="49">
        <f t="shared" si="38"/>
        <v>63.24</v>
      </c>
      <c r="I351" s="26">
        <f t="shared" si="39"/>
        <v>62.496000000000002</v>
      </c>
      <c r="J351" s="26">
        <f t="shared" si="35"/>
        <v>59.52000000000001</v>
      </c>
      <c r="K351" s="26">
        <f t="shared" si="33"/>
        <v>93</v>
      </c>
      <c r="L351" s="53"/>
      <c r="M351" s="21"/>
      <c r="N351" s="20"/>
      <c r="O351" s="21"/>
      <c r="P351" s="22"/>
      <c r="Q351" s="21"/>
      <c r="R351" s="53"/>
    </row>
    <row r="352" spans="1:18" ht="25.5" x14ac:dyDescent="0.2">
      <c r="A352" s="85">
        <v>4810151022327</v>
      </c>
      <c r="B352" s="145" t="s">
        <v>346</v>
      </c>
      <c r="C352" s="52">
        <v>50</v>
      </c>
      <c r="D352" s="125">
        <v>16</v>
      </c>
      <c r="E352" s="49">
        <v>55.8</v>
      </c>
      <c r="F352" s="49">
        <f t="shared" si="37"/>
        <v>50.22</v>
      </c>
      <c r="G352" s="26">
        <f t="shared" si="34"/>
        <v>48.545999999999999</v>
      </c>
      <c r="H352" s="49">
        <f t="shared" si="38"/>
        <v>47.43</v>
      </c>
      <c r="I352" s="26">
        <f t="shared" si="39"/>
        <v>46.871999999999993</v>
      </c>
      <c r="J352" s="26">
        <f t="shared" si="35"/>
        <v>44.64</v>
      </c>
      <c r="K352" s="26">
        <f t="shared" si="33"/>
        <v>69.75</v>
      </c>
      <c r="L352" s="53"/>
      <c r="M352" s="21"/>
      <c r="N352" s="20"/>
      <c r="O352" s="21"/>
      <c r="P352" s="22"/>
      <c r="Q352" s="21"/>
      <c r="R352" s="53"/>
    </row>
    <row r="353" spans="1:18" ht="25.5" x14ac:dyDescent="0.2">
      <c r="A353" s="85">
        <v>4810151022310</v>
      </c>
      <c r="B353" s="145" t="s">
        <v>347</v>
      </c>
      <c r="C353" s="52">
        <v>50</v>
      </c>
      <c r="D353" s="125">
        <v>16</v>
      </c>
      <c r="E353" s="49">
        <v>72.7</v>
      </c>
      <c r="F353" s="49">
        <f t="shared" si="37"/>
        <v>65.430000000000007</v>
      </c>
      <c r="G353" s="26">
        <f t="shared" si="34"/>
        <v>63.249000000000002</v>
      </c>
      <c r="H353" s="49">
        <f t="shared" si="38"/>
        <v>61.795000000000002</v>
      </c>
      <c r="I353" s="26">
        <f t="shared" si="39"/>
        <v>61.067999999999998</v>
      </c>
      <c r="J353" s="26">
        <f t="shared" si="35"/>
        <v>58.160000000000004</v>
      </c>
      <c r="K353" s="26">
        <f t="shared" si="33"/>
        <v>90.875</v>
      </c>
      <c r="L353" s="53"/>
      <c r="M353" s="21"/>
      <c r="N353" s="20"/>
      <c r="O353" s="21"/>
      <c r="P353" s="22"/>
      <c r="Q353" s="21"/>
      <c r="R353" s="53"/>
    </row>
    <row r="354" spans="1:18" ht="25.5" x14ac:dyDescent="0.2">
      <c r="A354" s="85">
        <v>4810151022303</v>
      </c>
      <c r="B354" s="145" t="s">
        <v>348</v>
      </c>
      <c r="C354" s="52">
        <v>50</v>
      </c>
      <c r="D354" s="125">
        <v>16</v>
      </c>
      <c r="E354" s="49">
        <v>72.7</v>
      </c>
      <c r="F354" s="49">
        <f t="shared" si="37"/>
        <v>65.430000000000007</v>
      </c>
      <c r="G354" s="26">
        <f t="shared" si="34"/>
        <v>63.249000000000002</v>
      </c>
      <c r="H354" s="49">
        <f t="shared" si="38"/>
        <v>61.795000000000002</v>
      </c>
      <c r="I354" s="26">
        <f t="shared" si="39"/>
        <v>61.067999999999998</v>
      </c>
      <c r="J354" s="26">
        <f t="shared" si="35"/>
        <v>58.160000000000004</v>
      </c>
      <c r="K354" s="26">
        <f t="shared" si="33"/>
        <v>90.875</v>
      </c>
      <c r="L354" s="53"/>
      <c r="M354" s="21"/>
      <c r="N354" s="20"/>
      <c r="O354" s="21"/>
      <c r="P354" s="22"/>
      <c r="Q354" s="21"/>
      <c r="R354" s="53"/>
    </row>
    <row r="355" spans="1:18" x14ac:dyDescent="0.2">
      <c r="A355" s="85">
        <v>4810151022365</v>
      </c>
      <c r="B355" s="145" t="s">
        <v>349</v>
      </c>
      <c r="C355" s="52">
        <v>50</v>
      </c>
      <c r="D355" s="125">
        <v>16</v>
      </c>
      <c r="E355" s="49">
        <v>65.95</v>
      </c>
      <c r="F355" s="49">
        <f t="shared" si="37"/>
        <v>59.355000000000004</v>
      </c>
      <c r="G355" s="26">
        <f t="shared" si="34"/>
        <v>57.3765</v>
      </c>
      <c r="H355" s="49">
        <f t="shared" si="38"/>
        <v>56.057499999999997</v>
      </c>
      <c r="I355" s="26">
        <f t="shared" si="39"/>
        <v>55.398000000000003</v>
      </c>
      <c r="J355" s="26">
        <f t="shared" si="35"/>
        <v>52.760000000000005</v>
      </c>
      <c r="K355" s="26">
        <f t="shared" si="33"/>
        <v>82.4375</v>
      </c>
      <c r="L355" s="53"/>
      <c r="M355" s="21"/>
      <c r="N355" s="20"/>
      <c r="O355" s="21"/>
      <c r="P355" s="22"/>
      <c r="Q355" s="21"/>
      <c r="R355" s="53"/>
    </row>
    <row r="356" spans="1:18" x14ac:dyDescent="0.2">
      <c r="A356" s="85">
        <v>4810151022341</v>
      </c>
      <c r="B356" s="145" t="s">
        <v>350</v>
      </c>
      <c r="C356" s="52">
        <v>20</v>
      </c>
      <c r="D356" s="125">
        <v>20</v>
      </c>
      <c r="E356" s="49">
        <v>61</v>
      </c>
      <c r="F356" s="49">
        <f t="shared" si="37"/>
        <v>54.9</v>
      </c>
      <c r="G356" s="26">
        <f t="shared" si="34"/>
        <v>53.07</v>
      </c>
      <c r="H356" s="49">
        <f t="shared" si="38"/>
        <v>51.85</v>
      </c>
      <c r="I356" s="26">
        <f t="shared" si="39"/>
        <v>51.239999999999995</v>
      </c>
      <c r="J356" s="26">
        <f t="shared" si="35"/>
        <v>48.800000000000004</v>
      </c>
      <c r="K356" s="26">
        <f t="shared" si="33"/>
        <v>76.25</v>
      </c>
      <c r="L356" s="53"/>
      <c r="M356" s="21"/>
      <c r="N356" s="20"/>
      <c r="O356" s="21"/>
      <c r="P356" s="22"/>
      <c r="Q356" s="21"/>
      <c r="R356" s="53"/>
    </row>
    <row r="357" spans="1:18" ht="25.5" x14ac:dyDescent="0.2">
      <c r="A357" s="85">
        <v>4810151022280</v>
      </c>
      <c r="B357" s="145" t="s">
        <v>351</v>
      </c>
      <c r="C357" s="52">
        <v>195</v>
      </c>
      <c r="D357" s="125">
        <v>16</v>
      </c>
      <c r="E357" s="49">
        <v>65.099999999999994</v>
      </c>
      <c r="F357" s="49">
        <f t="shared" si="37"/>
        <v>58.589999999999996</v>
      </c>
      <c r="G357" s="26">
        <f t="shared" si="34"/>
        <v>56.636999999999993</v>
      </c>
      <c r="H357" s="49">
        <f t="shared" si="38"/>
        <v>55.334999999999994</v>
      </c>
      <c r="I357" s="26">
        <f t="shared" si="39"/>
        <v>54.68399999999999</v>
      </c>
      <c r="J357" s="26">
        <f t="shared" si="35"/>
        <v>52.08</v>
      </c>
      <c r="K357" s="26">
        <f t="shared" si="33"/>
        <v>81.375</v>
      </c>
      <c r="L357" s="53"/>
      <c r="M357" s="21"/>
      <c r="N357" s="20"/>
      <c r="O357" s="21"/>
      <c r="P357" s="22"/>
      <c r="Q357" s="21"/>
      <c r="R357" s="53"/>
    </row>
    <row r="358" spans="1:18" x14ac:dyDescent="0.2">
      <c r="A358" s="85">
        <v>4810151022358</v>
      </c>
      <c r="B358" s="145" t="s">
        <v>352</v>
      </c>
      <c r="C358" s="52">
        <v>100</v>
      </c>
      <c r="D358" s="125">
        <v>20</v>
      </c>
      <c r="E358" s="49">
        <v>57.5</v>
      </c>
      <c r="F358" s="49">
        <f t="shared" si="37"/>
        <v>51.75</v>
      </c>
      <c r="G358" s="26">
        <f t="shared" si="34"/>
        <v>50.024999999999999</v>
      </c>
      <c r="H358" s="49">
        <f t="shared" si="38"/>
        <v>48.875</v>
      </c>
      <c r="I358" s="26">
        <f t="shared" si="39"/>
        <v>48.3</v>
      </c>
      <c r="J358" s="26">
        <f t="shared" si="35"/>
        <v>46</v>
      </c>
      <c r="K358" s="26">
        <f t="shared" si="33"/>
        <v>71.875</v>
      </c>
      <c r="L358" s="53"/>
      <c r="M358" s="21"/>
      <c r="N358" s="20"/>
      <c r="O358" s="21"/>
      <c r="P358" s="22"/>
      <c r="Q358" s="21"/>
      <c r="R358" s="53"/>
    </row>
    <row r="359" spans="1:18" ht="11.25" customHeight="1" x14ac:dyDescent="0.2">
      <c r="A359" s="85">
        <v>4810151022297</v>
      </c>
      <c r="B359" s="145" t="s">
        <v>353</v>
      </c>
      <c r="C359" s="52">
        <v>195</v>
      </c>
      <c r="D359" s="125">
        <v>16</v>
      </c>
      <c r="E359" s="49">
        <v>71</v>
      </c>
      <c r="F359" s="49">
        <f t="shared" si="37"/>
        <v>63.9</v>
      </c>
      <c r="G359" s="26">
        <f t="shared" si="34"/>
        <v>61.77</v>
      </c>
      <c r="H359" s="49">
        <f t="shared" si="38"/>
        <v>60.35</v>
      </c>
      <c r="I359" s="26">
        <f t="shared" si="39"/>
        <v>59.64</v>
      </c>
      <c r="J359" s="26">
        <f t="shared" si="35"/>
        <v>56.800000000000004</v>
      </c>
      <c r="K359" s="26">
        <f t="shared" si="33"/>
        <v>88.75</v>
      </c>
      <c r="L359" s="53"/>
      <c r="M359" s="21"/>
      <c r="N359" s="20"/>
      <c r="O359" s="21"/>
      <c r="P359" s="22"/>
      <c r="Q359" s="21"/>
      <c r="R359" s="53"/>
    </row>
    <row r="360" spans="1:18" x14ac:dyDescent="0.2">
      <c r="A360" s="85">
        <v>4810151022372</v>
      </c>
      <c r="B360" s="145" t="s">
        <v>354</v>
      </c>
      <c r="C360" s="52">
        <v>30</v>
      </c>
      <c r="D360" s="125">
        <v>15</v>
      </c>
      <c r="E360" s="49">
        <v>62.6</v>
      </c>
      <c r="F360" s="49">
        <f t="shared" si="37"/>
        <v>56.34</v>
      </c>
      <c r="G360" s="26">
        <f t="shared" si="34"/>
        <v>54.462000000000003</v>
      </c>
      <c r="H360" s="49">
        <f t="shared" si="38"/>
        <v>53.21</v>
      </c>
      <c r="I360" s="26">
        <f t="shared" si="39"/>
        <v>52.583999999999996</v>
      </c>
      <c r="J360" s="26">
        <f t="shared" si="35"/>
        <v>50.080000000000005</v>
      </c>
      <c r="K360" s="26">
        <f t="shared" si="33"/>
        <v>78.25</v>
      </c>
      <c r="L360" s="53"/>
      <c r="M360" s="21"/>
      <c r="N360" s="20"/>
      <c r="O360" s="21"/>
      <c r="P360" s="22"/>
      <c r="Q360" s="21"/>
      <c r="R360" s="53"/>
    </row>
    <row r="361" spans="1:18" x14ac:dyDescent="0.2">
      <c r="A361" s="85">
        <v>4810151022396</v>
      </c>
      <c r="B361" s="145" t="s">
        <v>355</v>
      </c>
      <c r="C361" s="52">
        <v>345</v>
      </c>
      <c r="D361" s="125">
        <v>20</v>
      </c>
      <c r="E361" s="49">
        <v>67.650000000000006</v>
      </c>
      <c r="F361" s="49">
        <f t="shared" si="37"/>
        <v>60.885000000000005</v>
      </c>
      <c r="G361" s="26">
        <f t="shared" si="34"/>
        <v>58.855500000000006</v>
      </c>
      <c r="H361" s="49">
        <f t="shared" si="38"/>
        <v>57.502500000000005</v>
      </c>
      <c r="I361" s="26">
        <f t="shared" si="39"/>
        <v>56.826000000000001</v>
      </c>
      <c r="J361" s="26">
        <f t="shared" si="35"/>
        <v>54.120000000000005</v>
      </c>
      <c r="K361" s="26">
        <f t="shared" si="33"/>
        <v>84.5625</v>
      </c>
      <c r="L361" s="53"/>
      <c r="M361" s="21"/>
      <c r="N361" s="20"/>
      <c r="O361" s="21"/>
      <c r="P361" s="22"/>
      <c r="Q361" s="21"/>
      <c r="R361" s="53"/>
    </row>
    <row r="362" spans="1:18" x14ac:dyDescent="0.2">
      <c r="A362" s="85"/>
      <c r="B362" s="128" t="s">
        <v>356</v>
      </c>
      <c r="C362" s="52"/>
      <c r="D362" s="125"/>
      <c r="E362" s="49"/>
      <c r="F362" s="49">
        <f t="shared" si="37"/>
        <v>0</v>
      </c>
      <c r="G362" s="26">
        <f t="shared" si="34"/>
        <v>0</v>
      </c>
      <c r="H362" s="49">
        <f t="shared" si="38"/>
        <v>0</v>
      </c>
      <c r="I362" s="26">
        <f t="shared" si="39"/>
        <v>0</v>
      </c>
      <c r="J362" s="26">
        <f t="shared" si="35"/>
        <v>0</v>
      </c>
      <c r="K362" s="26">
        <f t="shared" si="33"/>
        <v>0</v>
      </c>
      <c r="L362" s="53"/>
      <c r="M362" s="21"/>
      <c r="N362" s="20"/>
      <c r="O362" s="21"/>
      <c r="P362" s="22"/>
      <c r="Q362" s="21"/>
      <c r="R362" s="53"/>
    </row>
    <row r="363" spans="1:18" x14ac:dyDescent="0.2">
      <c r="A363" s="85">
        <v>4810151020323</v>
      </c>
      <c r="B363" s="129" t="s">
        <v>357</v>
      </c>
      <c r="C363" s="52">
        <v>450</v>
      </c>
      <c r="D363" s="125">
        <v>18</v>
      </c>
      <c r="E363" s="49">
        <v>60</v>
      </c>
      <c r="F363" s="49">
        <f t="shared" si="37"/>
        <v>54</v>
      </c>
      <c r="G363" s="26">
        <f t="shared" si="34"/>
        <v>52.2</v>
      </c>
      <c r="H363" s="49">
        <f t="shared" si="38"/>
        <v>51</v>
      </c>
      <c r="I363" s="26">
        <f t="shared" si="39"/>
        <v>50.4</v>
      </c>
      <c r="J363" s="26">
        <f t="shared" si="35"/>
        <v>48</v>
      </c>
      <c r="K363" s="26">
        <f t="shared" si="33"/>
        <v>75</v>
      </c>
      <c r="L363" s="53"/>
      <c r="M363" s="21"/>
      <c r="N363" s="20"/>
      <c r="O363" s="21"/>
      <c r="P363" s="22"/>
      <c r="Q363" s="21"/>
      <c r="R363" s="53"/>
    </row>
    <row r="364" spans="1:18" x14ac:dyDescent="0.2">
      <c r="A364" s="85">
        <v>4810151020309</v>
      </c>
      <c r="B364" s="129" t="s">
        <v>358</v>
      </c>
      <c r="C364" s="52">
        <v>450</v>
      </c>
      <c r="D364" s="125">
        <v>18</v>
      </c>
      <c r="E364" s="49">
        <v>60</v>
      </c>
      <c r="F364" s="49">
        <f t="shared" si="37"/>
        <v>54</v>
      </c>
      <c r="G364" s="26">
        <f t="shared" si="34"/>
        <v>52.2</v>
      </c>
      <c r="H364" s="49">
        <f t="shared" si="38"/>
        <v>51</v>
      </c>
      <c r="I364" s="26">
        <f t="shared" si="39"/>
        <v>50.4</v>
      </c>
      <c r="J364" s="26">
        <f t="shared" si="35"/>
        <v>48</v>
      </c>
      <c r="K364" s="26">
        <f t="shared" si="33"/>
        <v>75</v>
      </c>
      <c r="L364" s="53"/>
      <c r="M364" s="21"/>
      <c r="N364" s="20"/>
      <c r="O364" s="21"/>
      <c r="P364" s="22"/>
      <c r="Q364" s="21"/>
      <c r="R364" s="53"/>
    </row>
    <row r="365" spans="1:18" x14ac:dyDescent="0.2">
      <c r="A365" s="85">
        <v>4810151020316</v>
      </c>
      <c r="B365" s="129" t="s">
        <v>359</v>
      </c>
      <c r="C365" s="52">
        <v>450</v>
      </c>
      <c r="D365" s="125">
        <v>18</v>
      </c>
      <c r="E365" s="49">
        <v>60</v>
      </c>
      <c r="F365" s="49">
        <f t="shared" si="37"/>
        <v>54</v>
      </c>
      <c r="G365" s="26">
        <f t="shared" si="34"/>
        <v>52.2</v>
      </c>
      <c r="H365" s="49">
        <f t="shared" si="38"/>
        <v>51</v>
      </c>
      <c r="I365" s="26">
        <f t="shared" si="39"/>
        <v>50.4</v>
      </c>
      <c r="J365" s="26">
        <f t="shared" si="35"/>
        <v>48</v>
      </c>
      <c r="K365" s="26">
        <f t="shared" si="33"/>
        <v>75</v>
      </c>
      <c r="L365" s="53"/>
      <c r="M365" s="21"/>
      <c r="N365" s="20"/>
      <c r="O365" s="21"/>
      <c r="P365" s="22"/>
      <c r="Q365" s="21"/>
      <c r="R365" s="53"/>
    </row>
    <row r="366" spans="1:18" ht="15" customHeight="1" x14ac:dyDescent="0.2">
      <c r="A366" s="85">
        <v>4810151020354</v>
      </c>
      <c r="B366" s="65" t="s">
        <v>360</v>
      </c>
      <c r="C366" s="52">
        <v>430</v>
      </c>
      <c r="D366" s="125">
        <v>16</v>
      </c>
      <c r="E366" s="49">
        <v>66.8</v>
      </c>
      <c r="F366" s="49">
        <f t="shared" si="37"/>
        <v>60.12</v>
      </c>
      <c r="G366" s="26">
        <f t="shared" si="34"/>
        <v>58.116</v>
      </c>
      <c r="H366" s="49">
        <f t="shared" si="38"/>
        <v>56.779999999999994</v>
      </c>
      <c r="I366" s="26">
        <f t="shared" si="39"/>
        <v>56.111999999999995</v>
      </c>
      <c r="J366" s="26">
        <f t="shared" si="35"/>
        <v>53.44</v>
      </c>
      <c r="K366" s="26">
        <f t="shared" si="33"/>
        <v>83.5</v>
      </c>
      <c r="L366" s="53"/>
      <c r="M366" s="21"/>
      <c r="N366" s="20"/>
      <c r="O366" s="21"/>
      <c r="P366" s="22"/>
      <c r="Q366" s="21"/>
      <c r="R366" s="53"/>
    </row>
    <row r="367" spans="1:18" x14ac:dyDescent="0.2">
      <c r="A367" s="85">
        <v>4810151020330</v>
      </c>
      <c r="B367" s="65" t="s">
        <v>361</v>
      </c>
      <c r="C367" s="52">
        <v>430</v>
      </c>
      <c r="D367" s="125">
        <v>16</v>
      </c>
      <c r="E367" s="49">
        <v>66.8</v>
      </c>
      <c r="F367" s="49">
        <f t="shared" si="37"/>
        <v>60.12</v>
      </c>
      <c r="G367" s="26">
        <f t="shared" si="34"/>
        <v>58.116</v>
      </c>
      <c r="H367" s="49">
        <f t="shared" si="38"/>
        <v>56.779999999999994</v>
      </c>
      <c r="I367" s="26">
        <f t="shared" si="39"/>
        <v>56.111999999999995</v>
      </c>
      <c r="J367" s="26">
        <f t="shared" si="35"/>
        <v>53.44</v>
      </c>
      <c r="K367" s="26">
        <f t="shared" si="33"/>
        <v>83.5</v>
      </c>
      <c r="L367" s="53"/>
      <c r="M367" s="21"/>
      <c r="N367" s="20"/>
      <c r="O367" s="21"/>
      <c r="P367" s="22"/>
      <c r="Q367" s="21"/>
      <c r="R367" s="53"/>
    </row>
    <row r="368" spans="1:18" x14ac:dyDescent="0.2">
      <c r="A368" s="85">
        <v>4810151020347</v>
      </c>
      <c r="B368" s="65" t="s">
        <v>362</v>
      </c>
      <c r="C368" s="52"/>
      <c r="D368" s="125">
        <v>16</v>
      </c>
      <c r="E368" s="49">
        <v>66.8</v>
      </c>
      <c r="F368" s="49">
        <f t="shared" si="37"/>
        <v>60.12</v>
      </c>
      <c r="G368" s="26">
        <f t="shared" si="34"/>
        <v>58.116</v>
      </c>
      <c r="H368" s="49">
        <f t="shared" si="38"/>
        <v>56.779999999999994</v>
      </c>
      <c r="I368" s="26">
        <f t="shared" si="39"/>
        <v>56.111999999999995</v>
      </c>
      <c r="J368" s="26">
        <f t="shared" si="35"/>
        <v>53.44</v>
      </c>
      <c r="K368" s="26">
        <f t="shared" si="33"/>
        <v>83.5</v>
      </c>
      <c r="L368" s="53"/>
      <c r="M368" s="21"/>
      <c r="N368" s="20"/>
      <c r="O368" s="21"/>
      <c r="P368" s="22"/>
      <c r="Q368" s="21"/>
      <c r="R368" s="53"/>
    </row>
    <row r="369" spans="1:18" ht="15" hidden="1" customHeight="1" x14ac:dyDescent="0.2">
      <c r="A369" s="85">
        <v>4810151020712</v>
      </c>
      <c r="B369" s="65" t="s">
        <v>363</v>
      </c>
      <c r="C369" s="52"/>
      <c r="D369" s="125">
        <v>14</v>
      </c>
      <c r="E369" s="49">
        <v>51</v>
      </c>
      <c r="F369" s="49">
        <f t="shared" si="37"/>
        <v>45.9</v>
      </c>
      <c r="G369" s="26">
        <f t="shared" si="34"/>
        <v>44.37</v>
      </c>
      <c r="H369" s="49">
        <f t="shared" si="38"/>
        <v>43.35</v>
      </c>
      <c r="I369" s="26">
        <f t="shared" si="39"/>
        <v>42.839999999999996</v>
      </c>
      <c r="J369" s="26">
        <f t="shared" si="35"/>
        <v>40.800000000000004</v>
      </c>
      <c r="K369" s="26">
        <f t="shared" si="33"/>
        <v>63.75</v>
      </c>
      <c r="L369" s="53"/>
      <c r="M369" s="21"/>
      <c r="N369" s="20"/>
      <c r="O369" s="21"/>
      <c r="P369" s="22"/>
      <c r="Q369" s="21"/>
      <c r="R369" s="53"/>
    </row>
    <row r="370" spans="1:18" hidden="1" x14ac:dyDescent="0.2">
      <c r="A370" s="85">
        <v>4810151020736</v>
      </c>
      <c r="B370" s="65" t="s">
        <v>364</v>
      </c>
      <c r="C370" s="52"/>
      <c r="D370" s="125">
        <v>14</v>
      </c>
      <c r="E370" s="49">
        <v>51</v>
      </c>
      <c r="F370" s="49">
        <f t="shared" si="37"/>
        <v>45.9</v>
      </c>
      <c r="G370" s="26">
        <f t="shared" si="34"/>
        <v>44.37</v>
      </c>
      <c r="H370" s="49">
        <f t="shared" si="38"/>
        <v>43.35</v>
      </c>
      <c r="I370" s="26">
        <f t="shared" si="39"/>
        <v>42.839999999999996</v>
      </c>
      <c r="J370" s="26">
        <f t="shared" si="35"/>
        <v>40.800000000000004</v>
      </c>
      <c r="K370" s="26">
        <f t="shared" si="33"/>
        <v>63.75</v>
      </c>
      <c r="L370" s="53"/>
      <c r="M370" s="21"/>
      <c r="N370" s="20"/>
      <c r="O370" s="21"/>
      <c r="P370" s="22"/>
      <c r="Q370" s="21"/>
      <c r="R370" s="53"/>
    </row>
    <row r="371" spans="1:18" hidden="1" x14ac:dyDescent="0.2">
      <c r="A371" s="85">
        <v>4810151020729</v>
      </c>
      <c r="B371" s="65" t="s">
        <v>365</v>
      </c>
      <c r="C371" s="52"/>
      <c r="D371" s="125">
        <v>14</v>
      </c>
      <c r="E371" s="49">
        <v>51</v>
      </c>
      <c r="F371" s="49">
        <f t="shared" si="37"/>
        <v>45.9</v>
      </c>
      <c r="G371" s="26">
        <f t="shared" si="34"/>
        <v>44.37</v>
      </c>
      <c r="H371" s="49">
        <f t="shared" si="38"/>
        <v>43.35</v>
      </c>
      <c r="I371" s="26">
        <f t="shared" si="39"/>
        <v>42.839999999999996</v>
      </c>
      <c r="J371" s="26">
        <f t="shared" si="35"/>
        <v>40.800000000000004</v>
      </c>
      <c r="K371" s="26">
        <f t="shared" si="33"/>
        <v>63.75</v>
      </c>
      <c r="L371" s="53"/>
      <c r="M371" s="21"/>
      <c r="N371" s="20"/>
      <c r="O371" s="21"/>
      <c r="P371" s="22"/>
      <c r="Q371" s="21"/>
      <c r="R371" s="53"/>
    </row>
    <row r="372" spans="1:18" ht="15.75" customHeight="1" x14ac:dyDescent="0.2">
      <c r="A372" s="85">
        <v>4810151020415</v>
      </c>
      <c r="B372" s="60" t="s">
        <v>366</v>
      </c>
      <c r="C372" s="52">
        <v>100</v>
      </c>
      <c r="D372" s="125">
        <v>20</v>
      </c>
      <c r="E372" s="49">
        <v>38.9</v>
      </c>
      <c r="F372" s="49">
        <f t="shared" si="37"/>
        <v>35.01</v>
      </c>
      <c r="G372" s="26">
        <f t="shared" si="34"/>
        <v>33.842999999999996</v>
      </c>
      <c r="H372" s="49">
        <f t="shared" si="38"/>
        <v>33.064999999999998</v>
      </c>
      <c r="I372" s="26">
        <f t="shared" si="39"/>
        <v>32.675999999999995</v>
      </c>
      <c r="J372" s="26">
        <f t="shared" si="35"/>
        <v>31.12</v>
      </c>
      <c r="K372" s="26">
        <f t="shared" si="33"/>
        <v>48.625</v>
      </c>
      <c r="L372" s="53"/>
      <c r="M372" s="21"/>
      <c r="N372" s="20"/>
      <c r="O372" s="21"/>
      <c r="P372" s="22"/>
      <c r="Q372" s="21"/>
      <c r="R372" s="53"/>
    </row>
    <row r="373" spans="1:18" x14ac:dyDescent="0.2">
      <c r="A373" s="85">
        <v>4810151020392</v>
      </c>
      <c r="B373" s="60" t="s">
        <v>367</v>
      </c>
      <c r="C373" s="52">
        <v>100</v>
      </c>
      <c r="D373" s="125">
        <v>20</v>
      </c>
      <c r="E373" s="49">
        <v>38.9</v>
      </c>
      <c r="F373" s="49">
        <f t="shared" si="37"/>
        <v>35.01</v>
      </c>
      <c r="G373" s="26">
        <f t="shared" si="34"/>
        <v>33.842999999999996</v>
      </c>
      <c r="H373" s="49">
        <f t="shared" si="38"/>
        <v>33.064999999999998</v>
      </c>
      <c r="I373" s="26">
        <f t="shared" si="39"/>
        <v>32.675999999999995</v>
      </c>
      <c r="J373" s="26">
        <f t="shared" si="35"/>
        <v>31.12</v>
      </c>
      <c r="K373" s="26">
        <f t="shared" si="33"/>
        <v>48.625</v>
      </c>
      <c r="L373" s="53"/>
      <c r="M373" s="21"/>
      <c r="N373" s="20"/>
      <c r="O373" s="21"/>
      <c r="P373" s="22"/>
      <c r="Q373" s="21"/>
      <c r="R373" s="53"/>
    </row>
    <row r="374" spans="1:18" x14ac:dyDescent="0.2">
      <c r="A374" s="85">
        <v>4810151020408</v>
      </c>
      <c r="B374" s="60" t="s">
        <v>368</v>
      </c>
      <c r="C374" s="52">
        <v>100</v>
      </c>
      <c r="D374" s="125">
        <v>20</v>
      </c>
      <c r="E374" s="49">
        <v>38.9</v>
      </c>
      <c r="F374" s="49">
        <f t="shared" si="37"/>
        <v>35.01</v>
      </c>
      <c r="G374" s="26">
        <f t="shared" si="34"/>
        <v>33.842999999999996</v>
      </c>
      <c r="H374" s="49">
        <f t="shared" si="38"/>
        <v>33.064999999999998</v>
      </c>
      <c r="I374" s="26">
        <f t="shared" si="39"/>
        <v>32.675999999999995</v>
      </c>
      <c r="J374" s="26">
        <f t="shared" si="35"/>
        <v>31.12</v>
      </c>
      <c r="K374" s="26">
        <f t="shared" si="33"/>
        <v>48.625</v>
      </c>
      <c r="L374" s="53"/>
      <c r="M374" s="21"/>
      <c r="N374" s="20"/>
      <c r="O374" s="21"/>
      <c r="P374" s="22"/>
      <c r="Q374" s="21"/>
      <c r="R374" s="53"/>
    </row>
    <row r="375" spans="1:18" x14ac:dyDescent="0.2">
      <c r="A375" s="85">
        <v>4810151020385</v>
      </c>
      <c r="B375" s="52" t="s">
        <v>369</v>
      </c>
      <c r="C375" s="52"/>
      <c r="D375" s="125"/>
      <c r="E375" s="49">
        <v>66.599999999999994</v>
      </c>
      <c r="F375" s="49">
        <f t="shared" si="37"/>
        <v>59.94</v>
      </c>
      <c r="G375" s="26">
        <f t="shared" si="34"/>
        <v>57.941999999999993</v>
      </c>
      <c r="H375" s="49">
        <f t="shared" si="38"/>
        <v>56.609999999999992</v>
      </c>
      <c r="I375" s="26">
        <f t="shared" si="39"/>
        <v>55.943999999999996</v>
      </c>
      <c r="J375" s="26">
        <f t="shared" si="35"/>
        <v>53.28</v>
      </c>
      <c r="K375" s="26">
        <f t="shared" si="33"/>
        <v>83.25</v>
      </c>
      <c r="L375" s="53"/>
      <c r="M375" s="21"/>
      <c r="N375" s="20"/>
      <c r="O375" s="21"/>
      <c r="P375" s="22"/>
      <c r="Q375" s="21"/>
      <c r="R375" s="53"/>
    </row>
    <row r="376" spans="1:18" ht="12.75" customHeight="1" x14ac:dyDescent="0.2">
      <c r="A376" s="85">
        <v>4810151020781</v>
      </c>
      <c r="B376" s="52" t="s">
        <v>370</v>
      </c>
      <c r="C376" s="52"/>
      <c r="D376" s="125">
        <v>20</v>
      </c>
      <c r="E376" s="49">
        <v>44.8</v>
      </c>
      <c r="F376" s="49">
        <f t="shared" si="37"/>
        <v>40.32</v>
      </c>
      <c r="G376" s="26">
        <f t="shared" si="34"/>
        <v>38.975999999999999</v>
      </c>
      <c r="H376" s="49">
        <f t="shared" si="38"/>
        <v>38.08</v>
      </c>
      <c r="I376" s="26">
        <f t="shared" si="39"/>
        <v>37.631999999999998</v>
      </c>
      <c r="J376" s="26">
        <f t="shared" si="35"/>
        <v>35.839999999999996</v>
      </c>
      <c r="K376" s="26">
        <f t="shared" si="33"/>
        <v>56</v>
      </c>
      <c r="L376" s="53"/>
      <c r="M376" s="21"/>
      <c r="N376" s="20"/>
      <c r="O376" s="21"/>
      <c r="P376" s="22"/>
      <c r="Q376" s="21"/>
      <c r="R376" s="53"/>
    </row>
    <row r="377" spans="1:18" ht="12.75" customHeight="1" x14ac:dyDescent="0.2">
      <c r="A377" s="85">
        <v>4810151020668</v>
      </c>
      <c r="B377" s="52" t="s">
        <v>371</v>
      </c>
      <c r="C377" s="52">
        <v>300</v>
      </c>
      <c r="D377" s="125">
        <v>10</v>
      </c>
      <c r="E377" s="49">
        <v>88</v>
      </c>
      <c r="F377" s="49">
        <f t="shared" si="37"/>
        <v>79.2</v>
      </c>
      <c r="G377" s="26">
        <f t="shared" si="34"/>
        <v>76.56</v>
      </c>
      <c r="H377" s="49">
        <f t="shared" si="38"/>
        <v>74.8</v>
      </c>
      <c r="I377" s="26">
        <f t="shared" si="39"/>
        <v>73.92</v>
      </c>
      <c r="J377" s="26">
        <f t="shared" si="35"/>
        <v>70.400000000000006</v>
      </c>
      <c r="K377" s="26">
        <f t="shared" si="33"/>
        <v>110</v>
      </c>
      <c r="L377" s="53"/>
      <c r="M377" s="21"/>
      <c r="N377" s="20"/>
      <c r="O377" s="21"/>
      <c r="P377" s="22"/>
      <c r="Q377" s="21"/>
      <c r="R377" s="53"/>
    </row>
    <row r="378" spans="1:18" ht="15.75" customHeight="1" x14ac:dyDescent="0.2">
      <c r="A378" s="85">
        <v>4810151020682</v>
      </c>
      <c r="B378" s="52" t="s">
        <v>372</v>
      </c>
      <c r="C378" s="52">
        <v>200</v>
      </c>
      <c r="D378" s="125">
        <v>15</v>
      </c>
      <c r="E378" s="49">
        <v>53.3</v>
      </c>
      <c r="F378" s="49">
        <f t="shared" si="37"/>
        <v>47.97</v>
      </c>
      <c r="G378" s="26">
        <f t="shared" si="34"/>
        <v>46.370999999999995</v>
      </c>
      <c r="H378" s="49">
        <f t="shared" si="38"/>
        <v>45.305</v>
      </c>
      <c r="I378" s="26">
        <f t="shared" si="39"/>
        <v>44.771999999999998</v>
      </c>
      <c r="J378" s="26">
        <f t="shared" si="35"/>
        <v>42.64</v>
      </c>
      <c r="K378" s="26">
        <f t="shared" si="33"/>
        <v>66.625</v>
      </c>
      <c r="L378" s="53"/>
      <c r="M378" s="21"/>
      <c r="N378" s="20"/>
      <c r="O378" s="21"/>
      <c r="P378" s="22"/>
      <c r="Q378" s="21"/>
      <c r="R378" s="53"/>
    </row>
    <row r="379" spans="1:18" ht="12.75" customHeight="1" x14ac:dyDescent="0.2">
      <c r="A379" s="85">
        <v>4810151020699</v>
      </c>
      <c r="B379" s="52" t="s">
        <v>373</v>
      </c>
      <c r="C379" s="52">
        <v>200</v>
      </c>
      <c r="D379" s="125">
        <v>15</v>
      </c>
      <c r="E379" s="49">
        <v>53.3</v>
      </c>
      <c r="F379" s="49">
        <f t="shared" si="37"/>
        <v>47.97</v>
      </c>
      <c r="G379" s="26">
        <f t="shared" si="34"/>
        <v>46.370999999999995</v>
      </c>
      <c r="H379" s="49">
        <f t="shared" si="38"/>
        <v>45.305</v>
      </c>
      <c r="I379" s="26">
        <f t="shared" si="39"/>
        <v>44.771999999999998</v>
      </c>
      <c r="J379" s="26">
        <f t="shared" si="35"/>
        <v>42.64</v>
      </c>
      <c r="K379" s="26">
        <f t="shared" si="33"/>
        <v>66.625</v>
      </c>
      <c r="L379" s="53"/>
      <c r="M379" s="21"/>
      <c r="N379" s="20"/>
      <c r="O379" s="21"/>
      <c r="P379" s="22"/>
      <c r="Q379" s="21"/>
      <c r="R379" s="53"/>
    </row>
    <row r="380" spans="1:18" ht="15.75" customHeight="1" x14ac:dyDescent="0.2">
      <c r="A380" s="85">
        <v>4810151020293</v>
      </c>
      <c r="B380" s="52" t="s">
        <v>374</v>
      </c>
      <c r="C380" s="52"/>
      <c r="D380" s="125">
        <v>16</v>
      </c>
      <c r="E380" s="49">
        <v>65.95</v>
      </c>
      <c r="F380" s="49">
        <f t="shared" si="37"/>
        <v>59.355000000000004</v>
      </c>
      <c r="G380" s="26">
        <f t="shared" si="34"/>
        <v>57.3765</v>
      </c>
      <c r="H380" s="49">
        <f t="shared" si="38"/>
        <v>56.057499999999997</v>
      </c>
      <c r="I380" s="26">
        <f t="shared" si="39"/>
        <v>55.398000000000003</v>
      </c>
      <c r="J380" s="26">
        <f t="shared" si="35"/>
        <v>52.760000000000005</v>
      </c>
      <c r="K380" s="26">
        <f t="shared" si="33"/>
        <v>82.4375</v>
      </c>
      <c r="L380" s="53"/>
      <c r="M380" s="21"/>
      <c r="N380" s="20"/>
      <c r="O380" s="21"/>
      <c r="P380" s="22"/>
      <c r="Q380" s="21"/>
      <c r="R380" s="53"/>
    </row>
    <row r="381" spans="1:18" x14ac:dyDescent="0.2">
      <c r="A381" s="85">
        <v>4810151020279</v>
      </c>
      <c r="B381" s="52" t="s">
        <v>375</v>
      </c>
      <c r="C381" s="52"/>
      <c r="D381" s="125">
        <v>16</v>
      </c>
      <c r="E381" s="49">
        <v>65.95</v>
      </c>
      <c r="F381" s="49">
        <f t="shared" si="37"/>
        <v>59.355000000000004</v>
      </c>
      <c r="G381" s="26">
        <f t="shared" si="34"/>
        <v>57.3765</v>
      </c>
      <c r="H381" s="49">
        <f t="shared" si="38"/>
        <v>56.057499999999997</v>
      </c>
      <c r="I381" s="26">
        <f t="shared" si="39"/>
        <v>55.398000000000003</v>
      </c>
      <c r="J381" s="26">
        <f t="shared" si="35"/>
        <v>52.760000000000005</v>
      </c>
      <c r="K381" s="26">
        <f t="shared" si="33"/>
        <v>82.4375</v>
      </c>
      <c r="L381" s="53"/>
      <c r="M381" s="21"/>
      <c r="N381" s="20"/>
      <c r="O381" s="21"/>
      <c r="P381" s="22"/>
      <c r="Q381" s="21"/>
      <c r="R381" s="53"/>
    </row>
    <row r="382" spans="1:18" x14ac:dyDescent="0.2">
      <c r="A382" s="85">
        <v>4810151020286</v>
      </c>
      <c r="B382" s="52" t="s">
        <v>376</v>
      </c>
      <c r="C382" s="52"/>
      <c r="D382" s="125">
        <v>16</v>
      </c>
      <c r="E382" s="49">
        <v>65.95</v>
      </c>
      <c r="F382" s="49">
        <f t="shared" si="37"/>
        <v>59.355000000000004</v>
      </c>
      <c r="G382" s="26">
        <f t="shared" si="34"/>
        <v>57.3765</v>
      </c>
      <c r="H382" s="49">
        <f t="shared" si="38"/>
        <v>56.057499999999997</v>
      </c>
      <c r="I382" s="26">
        <f t="shared" si="39"/>
        <v>55.398000000000003</v>
      </c>
      <c r="J382" s="26">
        <f t="shared" si="35"/>
        <v>52.760000000000005</v>
      </c>
      <c r="K382" s="26">
        <f t="shared" si="33"/>
        <v>82.4375</v>
      </c>
      <c r="L382" s="53"/>
      <c r="M382" s="21"/>
      <c r="N382" s="20"/>
      <c r="O382" s="21"/>
      <c r="P382" s="22"/>
      <c r="Q382" s="21"/>
      <c r="R382" s="53"/>
    </row>
    <row r="383" spans="1:18" x14ac:dyDescent="0.2">
      <c r="A383" s="83"/>
      <c r="B383" s="137" t="s">
        <v>377</v>
      </c>
      <c r="F383" s="49">
        <f t="shared" si="37"/>
        <v>0</v>
      </c>
      <c r="G383" s="26">
        <f t="shared" si="34"/>
        <v>0</v>
      </c>
      <c r="H383" s="144">
        <f t="shared" si="38"/>
        <v>0</v>
      </c>
      <c r="I383" s="26">
        <f t="shared" si="39"/>
        <v>0</v>
      </c>
      <c r="J383" s="26">
        <f t="shared" si="35"/>
        <v>0</v>
      </c>
      <c r="K383" s="26">
        <f t="shared" si="33"/>
        <v>0</v>
      </c>
      <c r="L383" s="20"/>
      <c r="M383" s="21"/>
      <c r="N383" s="20"/>
      <c r="O383" s="21"/>
      <c r="P383" s="22"/>
      <c r="Q383" s="21"/>
      <c r="R383" s="53"/>
    </row>
    <row r="384" spans="1:18" x14ac:dyDescent="0.2">
      <c r="A384" s="85">
        <v>4810151023935</v>
      </c>
      <c r="B384" s="52" t="s">
        <v>378</v>
      </c>
      <c r="C384" s="52"/>
      <c r="D384" s="52"/>
      <c r="E384" s="146">
        <v>66.8</v>
      </c>
      <c r="F384" s="49">
        <f t="shared" si="37"/>
        <v>60.12</v>
      </c>
      <c r="G384" s="26">
        <f t="shared" si="34"/>
        <v>58.116</v>
      </c>
      <c r="H384" s="144">
        <f t="shared" si="38"/>
        <v>56.779999999999994</v>
      </c>
      <c r="I384" s="26">
        <f t="shared" si="39"/>
        <v>56.111999999999995</v>
      </c>
      <c r="J384" s="26">
        <f t="shared" si="35"/>
        <v>53.44</v>
      </c>
      <c r="K384" s="26">
        <f t="shared" si="33"/>
        <v>83.5</v>
      </c>
      <c r="L384" s="20"/>
      <c r="M384" s="21"/>
      <c r="N384" s="20"/>
      <c r="O384" s="21"/>
      <c r="P384" s="22"/>
      <c r="Q384" s="21"/>
      <c r="R384" s="53"/>
    </row>
    <row r="385" spans="1:18" x14ac:dyDescent="0.2">
      <c r="A385" s="85">
        <v>4810151023881</v>
      </c>
      <c r="B385" s="52" t="s">
        <v>379</v>
      </c>
      <c r="C385" s="52"/>
      <c r="D385" s="52"/>
      <c r="E385" s="146">
        <v>60</v>
      </c>
      <c r="F385" s="49">
        <f t="shared" si="37"/>
        <v>54</v>
      </c>
      <c r="G385" s="26">
        <f t="shared" si="34"/>
        <v>52.2</v>
      </c>
      <c r="H385" s="144">
        <f t="shared" si="38"/>
        <v>51</v>
      </c>
      <c r="I385" s="26">
        <f t="shared" si="39"/>
        <v>50.4</v>
      </c>
      <c r="J385" s="26">
        <f t="shared" si="35"/>
        <v>48</v>
      </c>
      <c r="K385" s="26">
        <f t="shared" si="33"/>
        <v>75</v>
      </c>
      <c r="L385" s="20"/>
      <c r="M385" s="21"/>
      <c r="N385" s="20"/>
      <c r="O385" s="21"/>
      <c r="P385" s="22"/>
      <c r="Q385" s="21"/>
      <c r="R385" s="53"/>
    </row>
    <row r="386" spans="1:18" x14ac:dyDescent="0.2">
      <c r="A386" s="85">
        <v>4810151023966</v>
      </c>
      <c r="B386" s="52" t="s">
        <v>380</v>
      </c>
      <c r="C386" s="52"/>
      <c r="D386" s="52"/>
      <c r="E386" s="146">
        <v>72.7</v>
      </c>
      <c r="F386" s="49">
        <f t="shared" si="37"/>
        <v>65.430000000000007</v>
      </c>
      <c r="G386" s="26">
        <f t="shared" si="34"/>
        <v>63.249000000000002</v>
      </c>
      <c r="H386" s="144">
        <f t="shared" si="38"/>
        <v>61.795000000000002</v>
      </c>
      <c r="I386" s="26">
        <f t="shared" si="39"/>
        <v>61.067999999999998</v>
      </c>
      <c r="J386" s="26">
        <f t="shared" si="35"/>
        <v>58.160000000000004</v>
      </c>
      <c r="K386" s="26">
        <f t="shared" si="33"/>
        <v>90.875</v>
      </c>
      <c r="L386" s="20"/>
      <c r="M386" s="21"/>
      <c r="N386" s="20"/>
      <c r="O386" s="21"/>
      <c r="P386" s="22"/>
      <c r="Q386" s="21"/>
      <c r="R386" s="53"/>
    </row>
    <row r="387" spans="1:18" x14ac:dyDescent="0.2">
      <c r="A387" s="85">
        <v>4810151023959</v>
      </c>
      <c r="B387" s="52" t="s">
        <v>381</v>
      </c>
      <c r="C387" s="52"/>
      <c r="D387" s="52"/>
      <c r="E387" s="146">
        <v>70.2</v>
      </c>
      <c r="F387" s="49">
        <f t="shared" si="37"/>
        <v>63.180000000000007</v>
      </c>
      <c r="G387" s="26">
        <f t="shared" si="34"/>
        <v>61.074000000000005</v>
      </c>
      <c r="H387" s="144">
        <f t="shared" si="38"/>
        <v>59.67</v>
      </c>
      <c r="I387" s="26">
        <f t="shared" si="39"/>
        <v>58.968000000000004</v>
      </c>
      <c r="J387" s="26">
        <f t="shared" si="35"/>
        <v>56.160000000000004</v>
      </c>
      <c r="K387" s="26">
        <f t="shared" si="33"/>
        <v>87.75</v>
      </c>
      <c r="L387" s="20"/>
      <c r="M387" s="21"/>
      <c r="N387" s="20"/>
      <c r="O387" s="21"/>
      <c r="P387" s="22"/>
      <c r="Q387" s="21"/>
      <c r="R387" s="53"/>
    </row>
    <row r="388" spans="1:18" x14ac:dyDescent="0.2">
      <c r="A388" s="85">
        <v>4810151023898</v>
      </c>
      <c r="B388" s="52" t="s">
        <v>382</v>
      </c>
      <c r="C388" s="52"/>
      <c r="D388" s="52"/>
      <c r="E388" s="146">
        <v>60</v>
      </c>
      <c r="F388" s="49">
        <f t="shared" si="37"/>
        <v>54</v>
      </c>
      <c r="G388" s="26">
        <f t="shared" si="34"/>
        <v>52.2</v>
      </c>
      <c r="H388" s="144">
        <f t="shared" si="38"/>
        <v>51</v>
      </c>
      <c r="I388" s="26">
        <f t="shared" si="39"/>
        <v>50.4</v>
      </c>
      <c r="J388" s="26">
        <f t="shared" si="35"/>
        <v>48</v>
      </c>
      <c r="K388" s="26">
        <f t="shared" si="33"/>
        <v>75</v>
      </c>
      <c r="L388" s="20"/>
      <c r="M388" s="21"/>
      <c r="N388" s="20"/>
      <c r="O388" s="21"/>
      <c r="P388" s="22"/>
      <c r="Q388" s="21"/>
      <c r="R388" s="53"/>
    </row>
    <row r="389" spans="1:18" x14ac:dyDescent="0.2">
      <c r="A389" s="85">
        <v>4810151023911</v>
      </c>
      <c r="B389" s="52" t="s">
        <v>383</v>
      </c>
      <c r="C389" s="52"/>
      <c r="D389" s="52"/>
      <c r="E389" s="146">
        <v>56.65</v>
      </c>
      <c r="F389" s="49">
        <f t="shared" si="37"/>
        <v>50.984999999999999</v>
      </c>
      <c r="G389" s="26">
        <f t="shared" si="34"/>
        <v>49.285499999999999</v>
      </c>
      <c r="H389" s="144">
        <f t="shared" si="38"/>
        <v>48.152499999999996</v>
      </c>
      <c r="I389" s="26">
        <f t="shared" si="39"/>
        <v>47.585999999999999</v>
      </c>
      <c r="J389" s="26">
        <f t="shared" si="35"/>
        <v>45.32</v>
      </c>
      <c r="K389" s="26">
        <f t="shared" si="33"/>
        <v>70.8125</v>
      </c>
      <c r="L389" s="20"/>
      <c r="M389" s="21"/>
      <c r="N389" s="20"/>
      <c r="O389" s="21"/>
      <c r="P389" s="22"/>
      <c r="Q389" s="21"/>
      <c r="R389" s="53"/>
    </row>
    <row r="390" spans="1:18" x14ac:dyDescent="0.2">
      <c r="A390" s="85">
        <v>4810151023928</v>
      </c>
      <c r="B390" s="52" t="s">
        <v>384</v>
      </c>
      <c r="C390" s="52"/>
      <c r="D390" s="52"/>
      <c r="E390" s="146">
        <v>51.6</v>
      </c>
      <c r="F390" s="49">
        <f t="shared" si="37"/>
        <v>46.440000000000005</v>
      </c>
      <c r="G390" s="26">
        <f t="shared" si="34"/>
        <v>44.892000000000003</v>
      </c>
      <c r="H390" s="144">
        <f t="shared" si="38"/>
        <v>43.86</v>
      </c>
      <c r="I390" s="26">
        <f t="shared" si="39"/>
        <v>43.344000000000001</v>
      </c>
      <c r="J390" s="26">
        <f t="shared" si="35"/>
        <v>41.28</v>
      </c>
      <c r="K390" s="26">
        <f t="shared" si="33"/>
        <v>64.5</v>
      </c>
      <c r="L390" s="20"/>
      <c r="M390" s="21"/>
      <c r="N390" s="20"/>
      <c r="O390" s="21"/>
      <c r="P390" s="22"/>
      <c r="Q390" s="21"/>
      <c r="R390" s="53"/>
    </row>
    <row r="391" spans="1:18" x14ac:dyDescent="0.2">
      <c r="A391" s="85">
        <v>4810151023942</v>
      </c>
      <c r="B391" s="52" t="s">
        <v>385</v>
      </c>
      <c r="C391" s="52"/>
      <c r="D391" s="52"/>
      <c r="E391" s="146">
        <v>62.6</v>
      </c>
      <c r="F391" s="49">
        <f t="shared" si="37"/>
        <v>56.34</v>
      </c>
      <c r="G391" s="26">
        <f t="shared" si="34"/>
        <v>54.462000000000003</v>
      </c>
      <c r="H391" s="144">
        <f t="shared" si="38"/>
        <v>53.21</v>
      </c>
      <c r="I391" s="26">
        <f t="shared" si="39"/>
        <v>52.583999999999996</v>
      </c>
      <c r="J391" s="26">
        <f t="shared" si="35"/>
        <v>50.080000000000005</v>
      </c>
      <c r="K391" s="26">
        <f t="shared" ref="K391:K454" si="40">E391*1.25</f>
        <v>78.25</v>
      </c>
      <c r="L391" s="20"/>
      <c r="M391" s="21"/>
      <c r="N391" s="20"/>
      <c r="O391" s="21"/>
      <c r="P391" s="22"/>
      <c r="Q391" s="21"/>
      <c r="R391" s="53"/>
    </row>
    <row r="392" spans="1:18" x14ac:dyDescent="0.2">
      <c r="A392" s="85"/>
      <c r="B392" s="52"/>
      <c r="C392" s="52"/>
      <c r="D392" s="125"/>
      <c r="E392" s="146"/>
      <c r="F392" s="49"/>
      <c r="G392" s="26">
        <f t="shared" si="34"/>
        <v>0</v>
      </c>
      <c r="H392" s="44"/>
      <c r="I392" s="26"/>
      <c r="J392" s="26">
        <f t="shared" si="35"/>
        <v>0</v>
      </c>
      <c r="K392" s="26">
        <f t="shared" si="40"/>
        <v>0</v>
      </c>
      <c r="L392" s="53"/>
      <c r="M392" s="21"/>
      <c r="N392" s="20"/>
      <c r="O392" s="21"/>
      <c r="P392" s="22"/>
      <c r="Q392" s="21"/>
      <c r="R392" s="53"/>
    </row>
    <row r="393" spans="1:18" x14ac:dyDescent="0.2">
      <c r="A393" s="85"/>
      <c r="B393" s="128" t="s">
        <v>386</v>
      </c>
      <c r="C393" s="52"/>
      <c r="D393" s="125"/>
      <c r="E393" s="49"/>
      <c r="F393" s="49">
        <f t="shared" si="37"/>
        <v>0</v>
      </c>
      <c r="G393" s="26">
        <f t="shared" si="34"/>
        <v>0</v>
      </c>
      <c r="H393" s="49">
        <f t="shared" si="38"/>
        <v>0</v>
      </c>
      <c r="I393" s="26">
        <f t="shared" si="39"/>
        <v>0</v>
      </c>
      <c r="J393" s="26">
        <f t="shared" si="35"/>
        <v>0</v>
      </c>
      <c r="K393" s="26">
        <f t="shared" si="40"/>
        <v>0</v>
      </c>
      <c r="L393" s="53"/>
      <c r="M393" s="21"/>
      <c r="N393" s="20"/>
      <c r="O393" s="21"/>
      <c r="P393" s="22"/>
      <c r="Q393" s="21"/>
      <c r="R393" s="53"/>
    </row>
    <row r="394" spans="1:18" x14ac:dyDescent="0.2">
      <c r="A394" s="85">
        <v>4810151025083</v>
      </c>
      <c r="B394" s="52" t="s">
        <v>387</v>
      </c>
      <c r="C394" s="52"/>
      <c r="D394" s="125"/>
      <c r="E394" s="49">
        <v>80.349999999999994</v>
      </c>
      <c r="F394" s="49">
        <f t="shared" si="37"/>
        <v>72.314999999999998</v>
      </c>
      <c r="G394" s="26">
        <f t="shared" si="34"/>
        <v>69.904499999999999</v>
      </c>
      <c r="H394" s="49">
        <f t="shared" si="38"/>
        <v>68.297499999999999</v>
      </c>
      <c r="I394" s="26">
        <f t="shared" si="39"/>
        <v>67.494</v>
      </c>
      <c r="J394" s="26">
        <f t="shared" si="35"/>
        <v>64.28</v>
      </c>
      <c r="K394" s="26">
        <f t="shared" si="40"/>
        <v>100.4375</v>
      </c>
      <c r="L394" s="53"/>
      <c r="M394" s="21"/>
      <c r="N394" s="20"/>
      <c r="O394" s="21"/>
      <c r="P394" s="22"/>
      <c r="Q394" s="21"/>
      <c r="R394" s="53"/>
    </row>
    <row r="395" spans="1:18" x14ac:dyDescent="0.2">
      <c r="A395" s="85">
        <v>4810151025076</v>
      </c>
      <c r="B395" s="52" t="s">
        <v>388</v>
      </c>
      <c r="C395" s="52"/>
      <c r="D395" s="125"/>
      <c r="E395" s="49">
        <v>80.349999999999994</v>
      </c>
      <c r="F395" s="49">
        <f t="shared" si="37"/>
        <v>72.314999999999998</v>
      </c>
      <c r="G395" s="26">
        <f t="shared" ref="G395:G458" si="41">E395*0.87</f>
        <v>69.904499999999999</v>
      </c>
      <c r="H395" s="49">
        <f t="shared" si="38"/>
        <v>68.297499999999999</v>
      </c>
      <c r="I395" s="26">
        <f t="shared" si="39"/>
        <v>67.494</v>
      </c>
      <c r="J395" s="26">
        <f t="shared" si="35"/>
        <v>64.28</v>
      </c>
      <c r="K395" s="26">
        <f t="shared" si="40"/>
        <v>100.4375</v>
      </c>
      <c r="L395" s="53"/>
      <c r="M395" s="21"/>
      <c r="N395" s="20"/>
      <c r="O395" s="21"/>
      <c r="P395" s="22"/>
      <c r="Q395" s="21"/>
      <c r="R395" s="53"/>
    </row>
    <row r="396" spans="1:18" x14ac:dyDescent="0.2">
      <c r="A396" s="85">
        <v>4810151025052</v>
      </c>
      <c r="B396" s="52" t="s">
        <v>389</v>
      </c>
      <c r="C396" s="52"/>
      <c r="D396" s="125"/>
      <c r="E396" s="49">
        <v>103.15</v>
      </c>
      <c r="F396" s="49">
        <f t="shared" si="37"/>
        <v>92.835000000000008</v>
      </c>
      <c r="G396" s="26">
        <f t="shared" si="41"/>
        <v>89.740500000000011</v>
      </c>
      <c r="H396" s="49">
        <f t="shared" si="38"/>
        <v>87.677500000000009</v>
      </c>
      <c r="I396" s="26">
        <f t="shared" si="39"/>
        <v>86.646000000000001</v>
      </c>
      <c r="J396" s="26">
        <f t="shared" si="35"/>
        <v>82.52000000000001</v>
      </c>
      <c r="K396" s="26">
        <f t="shared" si="40"/>
        <v>128.9375</v>
      </c>
      <c r="L396" s="53"/>
      <c r="M396" s="21"/>
      <c r="N396" s="20"/>
      <c r="O396" s="21"/>
      <c r="P396" s="22"/>
      <c r="Q396" s="21"/>
      <c r="R396" s="53"/>
    </row>
    <row r="397" spans="1:18" x14ac:dyDescent="0.2">
      <c r="A397" s="85">
        <v>4810151025045</v>
      </c>
      <c r="B397" s="52" t="s">
        <v>390</v>
      </c>
      <c r="C397" s="52"/>
      <c r="D397" s="125"/>
      <c r="E397" s="49">
        <v>107.4</v>
      </c>
      <c r="F397" s="49">
        <f t="shared" si="37"/>
        <v>96.660000000000011</v>
      </c>
      <c r="G397" s="26">
        <f t="shared" si="41"/>
        <v>93.438000000000002</v>
      </c>
      <c r="H397" s="49">
        <f t="shared" si="38"/>
        <v>91.29</v>
      </c>
      <c r="I397" s="26">
        <f t="shared" si="39"/>
        <v>90.216000000000008</v>
      </c>
      <c r="J397" s="26">
        <f t="shared" si="35"/>
        <v>85.920000000000016</v>
      </c>
      <c r="K397" s="26">
        <f t="shared" si="40"/>
        <v>134.25</v>
      </c>
      <c r="L397" s="53"/>
      <c r="M397" s="21"/>
      <c r="N397" s="20"/>
      <c r="O397" s="21"/>
      <c r="P397" s="22"/>
      <c r="Q397" s="21"/>
      <c r="R397" s="53"/>
    </row>
    <row r="398" spans="1:18" x14ac:dyDescent="0.2">
      <c r="A398" s="85">
        <v>4810151025069</v>
      </c>
      <c r="B398" s="52" t="s">
        <v>391</v>
      </c>
      <c r="C398" s="52"/>
      <c r="D398" s="125"/>
      <c r="E398" s="49">
        <v>108.2</v>
      </c>
      <c r="F398" s="49">
        <f t="shared" si="37"/>
        <v>97.38000000000001</v>
      </c>
      <c r="G398" s="26">
        <f t="shared" si="41"/>
        <v>94.134</v>
      </c>
      <c r="H398" s="49">
        <f t="shared" si="38"/>
        <v>91.97</v>
      </c>
      <c r="I398" s="26">
        <f t="shared" si="39"/>
        <v>90.888000000000005</v>
      </c>
      <c r="J398" s="26">
        <f t="shared" si="35"/>
        <v>86.56</v>
      </c>
      <c r="K398" s="26">
        <f t="shared" si="40"/>
        <v>135.25</v>
      </c>
      <c r="L398" s="53"/>
      <c r="M398" s="21"/>
      <c r="N398" s="20"/>
      <c r="O398" s="21"/>
      <c r="P398" s="22"/>
      <c r="Q398" s="21"/>
      <c r="R398" s="53"/>
    </row>
    <row r="399" spans="1:18" x14ac:dyDescent="0.2">
      <c r="A399" s="85">
        <v>4810151025021</v>
      </c>
      <c r="B399" s="52" t="s">
        <v>392</v>
      </c>
      <c r="C399" s="52"/>
      <c r="D399" s="125"/>
      <c r="E399" s="49">
        <v>188.55</v>
      </c>
      <c r="F399" s="49">
        <f t="shared" si="37"/>
        <v>169.69500000000002</v>
      </c>
      <c r="G399" s="26">
        <f t="shared" si="41"/>
        <v>164.0385</v>
      </c>
      <c r="H399" s="49">
        <f t="shared" si="38"/>
        <v>160.26750000000001</v>
      </c>
      <c r="I399" s="26">
        <f t="shared" si="39"/>
        <v>158.38200000000001</v>
      </c>
      <c r="J399" s="26">
        <f t="shared" si="35"/>
        <v>150.84</v>
      </c>
      <c r="K399" s="26">
        <f t="shared" si="40"/>
        <v>235.6875</v>
      </c>
      <c r="L399" s="53"/>
      <c r="M399" s="21"/>
      <c r="N399" s="20"/>
      <c r="O399" s="21"/>
      <c r="P399" s="22"/>
      <c r="Q399" s="21"/>
      <c r="R399" s="53"/>
    </row>
    <row r="400" spans="1:18" x14ac:dyDescent="0.2">
      <c r="A400" s="85">
        <v>4810151025014</v>
      </c>
      <c r="B400" s="52" t="s">
        <v>393</v>
      </c>
      <c r="C400" s="52"/>
      <c r="D400" s="125"/>
      <c r="E400" s="49">
        <v>85.4</v>
      </c>
      <c r="F400" s="49">
        <f t="shared" si="37"/>
        <v>76.860000000000014</v>
      </c>
      <c r="G400" s="26">
        <f t="shared" si="41"/>
        <v>74.298000000000002</v>
      </c>
      <c r="H400" s="49">
        <f t="shared" si="38"/>
        <v>72.59</v>
      </c>
      <c r="I400" s="26">
        <f t="shared" si="39"/>
        <v>71.736000000000004</v>
      </c>
      <c r="J400" s="26">
        <f t="shared" ref="J400:J446" si="42">E400*0.8</f>
        <v>68.320000000000007</v>
      </c>
      <c r="K400" s="26">
        <f t="shared" si="40"/>
        <v>106.75</v>
      </c>
      <c r="L400" s="53"/>
      <c r="M400" s="21"/>
      <c r="N400" s="20"/>
      <c r="O400" s="21"/>
      <c r="P400" s="22"/>
      <c r="Q400" s="21"/>
      <c r="R400" s="53"/>
    </row>
    <row r="401" spans="1:18" x14ac:dyDescent="0.2">
      <c r="A401" s="85">
        <v>4810151025038</v>
      </c>
      <c r="B401" s="52" t="s">
        <v>394</v>
      </c>
      <c r="C401" s="52"/>
      <c r="D401" s="125"/>
      <c r="E401" s="49">
        <v>87.1</v>
      </c>
      <c r="F401" s="49">
        <f t="shared" si="37"/>
        <v>78.39</v>
      </c>
      <c r="G401" s="26">
        <f t="shared" si="41"/>
        <v>75.777000000000001</v>
      </c>
      <c r="H401" s="49">
        <f t="shared" si="38"/>
        <v>74.034999999999997</v>
      </c>
      <c r="I401" s="26">
        <f t="shared" si="39"/>
        <v>73.163999999999987</v>
      </c>
      <c r="J401" s="26">
        <f t="shared" si="42"/>
        <v>69.679999999999993</v>
      </c>
      <c r="K401" s="26">
        <f t="shared" si="40"/>
        <v>108.875</v>
      </c>
      <c r="L401" s="53"/>
      <c r="M401" s="21"/>
      <c r="N401" s="20"/>
      <c r="O401" s="21"/>
      <c r="P401" s="22"/>
      <c r="Q401" s="21"/>
      <c r="R401" s="53"/>
    </row>
    <row r="402" spans="1:18" x14ac:dyDescent="0.2">
      <c r="A402" s="85"/>
      <c r="B402" s="128" t="s">
        <v>395</v>
      </c>
      <c r="C402" s="52"/>
      <c r="D402" s="125"/>
      <c r="E402" s="49"/>
      <c r="F402" s="49">
        <f t="shared" si="37"/>
        <v>0</v>
      </c>
      <c r="G402" s="26">
        <f t="shared" si="41"/>
        <v>0</v>
      </c>
      <c r="H402" s="49">
        <f t="shared" si="38"/>
        <v>0</v>
      </c>
      <c r="I402" s="26">
        <f t="shared" si="39"/>
        <v>0</v>
      </c>
      <c r="J402" s="26">
        <f t="shared" si="42"/>
        <v>0</v>
      </c>
      <c r="K402" s="26">
        <f t="shared" si="40"/>
        <v>0</v>
      </c>
      <c r="L402" s="53"/>
      <c r="M402" s="21"/>
      <c r="N402" s="20"/>
      <c r="O402" s="21"/>
      <c r="P402" s="22"/>
      <c r="Q402" s="21"/>
      <c r="R402" s="53"/>
    </row>
    <row r="403" spans="1:18" x14ac:dyDescent="0.2">
      <c r="A403" s="85">
        <v>4810151023638</v>
      </c>
      <c r="B403" s="52" t="s">
        <v>396</v>
      </c>
      <c r="C403" s="52"/>
      <c r="D403" s="125"/>
      <c r="E403" s="49">
        <v>65.95</v>
      </c>
      <c r="F403" s="49">
        <f t="shared" si="37"/>
        <v>59.355000000000004</v>
      </c>
      <c r="G403" s="26">
        <f t="shared" si="41"/>
        <v>57.3765</v>
      </c>
      <c r="H403" s="49">
        <f t="shared" si="38"/>
        <v>56.057499999999997</v>
      </c>
      <c r="I403" s="26">
        <f t="shared" si="39"/>
        <v>55.398000000000003</v>
      </c>
      <c r="J403" s="26">
        <f t="shared" si="42"/>
        <v>52.760000000000005</v>
      </c>
      <c r="K403" s="26">
        <f t="shared" si="40"/>
        <v>82.4375</v>
      </c>
      <c r="L403" s="53"/>
      <c r="M403" s="21"/>
      <c r="N403" s="20"/>
      <c r="O403" s="21"/>
      <c r="P403" s="22"/>
      <c r="Q403" s="21"/>
      <c r="R403" s="53"/>
    </row>
    <row r="404" spans="1:18" x14ac:dyDescent="0.2">
      <c r="A404" s="85">
        <v>4810151023645</v>
      </c>
      <c r="B404" s="52" t="s">
        <v>397</v>
      </c>
      <c r="C404" s="52"/>
      <c r="D404" s="125"/>
      <c r="E404" s="49">
        <v>79.5</v>
      </c>
      <c r="F404" s="49">
        <f t="shared" si="37"/>
        <v>71.55</v>
      </c>
      <c r="G404" s="26">
        <f t="shared" si="41"/>
        <v>69.165000000000006</v>
      </c>
      <c r="H404" s="49">
        <f t="shared" si="38"/>
        <v>67.575000000000003</v>
      </c>
      <c r="I404" s="26">
        <f t="shared" si="39"/>
        <v>66.78</v>
      </c>
      <c r="J404" s="26">
        <f t="shared" si="42"/>
        <v>63.6</v>
      </c>
      <c r="K404" s="26">
        <f t="shared" si="40"/>
        <v>99.375</v>
      </c>
      <c r="L404" s="53"/>
      <c r="M404" s="21"/>
      <c r="N404" s="20"/>
      <c r="O404" s="21"/>
      <c r="P404" s="22"/>
      <c r="Q404" s="21"/>
      <c r="R404" s="53"/>
    </row>
    <row r="405" spans="1:18" x14ac:dyDescent="0.2">
      <c r="A405" s="85">
        <v>4810151023652</v>
      </c>
      <c r="B405" s="52" t="s">
        <v>398</v>
      </c>
      <c r="C405" s="52"/>
      <c r="D405" s="125"/>
      <c r="E405" s="49">
        <v>62.6</v>
      </c>
      <c r="F405" s="49">
        <f t="shared" si="37"/>
        <v>56.34</v>
      </c>
      <c r="G405" s="26">
        <f t="shared" si="41"/>
        <v>54.462000000000003</v>
      </c>
      <c r="H405" s="49">
        <f t="shared" si="38"/>
        <v>53.21</v>
      </c>
      <c r="I405" s="26">
        <f t="shared" si="39"/>
        <v>52.583999999999996</v>
      </c>
      <c r="J405" s="26">
        <f t="shared" si="42"/>
        <v>50.080000000000005</v>
      </c>
      <c r="K405" s="26">
        <f t="shared" si="40"/>
        <v>78.25</v>
      </c>
      <c r="L405" s="53"/>
      <c r="M405" s="21"/>
      <c r="N405" s="20"/>
      <c r="O405" s="21"/>
      <c r="P405" s="22"/>
      <c r="Q405" s="21"/>
      <c r="R405" s="53"/>
    </row>
    <row r="406" spans="1:18" x14ac:dyDescent="0.2">
      <c r="A406" s="85">
        <v>4810151023669</v>
      </c>
      <c r="B406" s="52" t="s">
        <v>399</v>
      </c>
      <c r="C406" s="52"/>
      <c r="D406" s="125"/>
      <c r="E406" s="49">
        <v>90.5</v>
      </c>
      <c r="F406" s="49">
        <f t="shared" si="37"/>
        <v>81.45</v>
      </c>
      <c r="G406" s="26">
        <f t="shared" si="41"/>
        <v>78.734999999999999</v>
      </c>
      <c r="H406" s="49">
        <f t="shared" si="38"/>
        <v>76.924999999999997</v>
      </c>
      <c r="I406" s="26">
        <f t="shared" si="39"/>
        <v>76.02</v>
      </c>
      <c r="J406" s="26">
        <f t="shared" si="42"/>
        <v>72.400000000000006</v>
      </c>
      <c r="K406" s="26">
        <f t="shared" si="40"/>
        <v>113.125</v>
      </c>
      <c r="L406" s="53"/>
      <c r="M406" s="21"/>
      <c r="N406" s="20"/>
      <c r="O406" s="21"/>
      <c r="P406" s="22"/>
      <c r="Q406" s="21"/>
      <c r="R406" s="53"/>
    </row>
    <row r="407" spans="1:18" x14ac:dyDescent="0.2">
      <c r="A407" s="85">
        <v>4810151023621</v>
      </c>
      <c r="B407" s="52" t="s">
        <v>400</v>
      </c>
      <c r="C407" s="52"/>
      <c r="D407" s="125"/>
      <c r="E407" s="49">
        <v>98</v>
      </c>
      <c r="F407" s="49">
        <f t="shared" si="37"/>
        <v>88.2</v>
      </c>
      <c r="G407" s="26">
        <f t="shared" si="41"/>
        <v>85.26</v>
      </c>
      <c r="H407" s="49">
        <f t="shared" si="38"/>
        <v>83.3</v>
      </c>
      <c r="I407" s="26">
        <f t="shared" si="39"/>
        <v>82.32</v>
      </c>
      <c r="J407" s="26">
        <f t="shared" si="42"/>
        <v>78.400000000000006</v>
      </c>
      <c r="K407" s="26">
        <f t="shared" si="40"/>
        <v>122.5</v>
      </c>
      <c r="L407" s="53"/>
      <c r="M407" s="21"/>
      <c r="N407" s="20"/>
      <c r="O407" s="21"/>
      <c r="P407" s="22"/>
      <c r="Q407" s="21"/>
      <c r="R407" s="53"/>
    </row>
    <row r="408" spans="1:18" x14ac:dyDescent="0.2">
      <c r="A408" s="85"/>
      <c r="B408" s="128" t="s">
        <v>401</v>
      </c>
      <c r="C408" s="52"/>
      <c r="D408" s="125"/>
      <c r="E408" s="49"/>
      <c r="F408" s="49">
        <f t="shared" si="37"/>
        <v>0</v>
      </c>
      <c r="G408" s="26">
        <f t="shared" si="41"/>
        <v>0</v>
      </c>
      <c r="H408" s="49">
        <f t="shared" si="38"/>
        <v>0</v>
      </c>
      <c r="I408" s="26">
        <f t="shared" si="39"/>
        <v>0</v>
      </c>
      <c r="J408" s="26">
        <f t="shared" si="42"/>
        <v>0</v>
      </c>
      <c r="K408" s="26">
        <f t="shared" si="40"/>
        <v>0</v>
      </c>
      <c r="L408" s="53"/>
      <c r="M408" s="21"/>
      <c r="N408" s="20"/>
      <c r="O408" s="21"/>
      <c r="P408" s="22"/>
      <c r="Q408" s="21"/>
      <c r="R408" s="53"/>
    </row>
    <row r="409" spans="1:18" x14ac:dyDescent="0.2">
      <c r="A409" s="85">
        <v>4810151025250</v>
      </c>
      <c r="B409" s="129" t="s">
        <v>402</v>
      </c>
      <c r="C409" s="52"/>
      <c r="D409" s="125"/>
      <c r="E409" s="49">
        <v>80.349999999999994</v>
      </c>
      <c r="F409" s="49">
        <f t="shared" si="37"/>
        <v>72.314999999999998</v>
      </c>
      <c r="G409" s="26">
        <f t="shared" si="41"/>
        <v>69.904499999999999</v>
      </c>
      <c r="H409" s="49">
        <f t="shared" si="38"/>
        <v>68.297499999999999</v>
      </c>
      <c r="I409" s="26">
        <f t="shared" si="39"/>
        <v>67.494</v>
      </c>
      <c r="J409" s="26">
        <f t="shared" si="42"/>
        <v>64.28</v>
      </c>
      <c r="K409" s="26">
        <f t="shared" si="40"/>
        <v>100.4375</v>
      </c>
      <c r="L409" s="53"/>
      <c r="M409" s="21"/>
      <c r="N409" s="20"/>
      <c r="O409" s="21"/>
      <c r="P409" s="22"/>
      <c r="Q409" s="21"/>
      <c r="R409" s="53"/>
    </row>
    <row r="410" spans="1:18" x14ac:dyDescent="0.2">
      <c r="A410" s="85">
        <v>4810151025281</v>
      </c>
      <c r="B410" s="52" t="s">
        <v>403</v>
      </c>
      <c r="C410" s="52"/>
      <c r="D410" s="125"/>
      <c r="E410" s="49">
        <v>138.6</v>
      </c>
      <c r="F410" s="49">
        <f t="shared" si="37"/>
        <v>124.74</v>
      </c>
      <c r="G410" s="26">
        <f t="shared" si="41"/>
        <v>120.58199999999999</v>
      </c>
      <c r="H410" s="49">
        <f t="shared" si="38"/>
        <v>117.80999999999999</v>
      </c>
      <c r="I410" s="26">
        <f t="shared" si="39"/>
        <v>116.42399999999999</v>
      </c>
      <c r="J410" s="26">
        <f t="shared" si="42"/>
        <v>110.88</v>
      </c>
      <c r="K410" s="26">
        <f t="shared" si="40"/>
        <v>173.25</v>
      </c>
      <c r="L410" s="53"/>
      <c r="M410" s="21"/>
      <c r="N410" s="20"/>
      <c r="O410" s="21"/>
      <c r="P410" s="22"/>
      <c r="Q410" s="21"/>
      <c r="R410" s="53"/>
    </row>
    <row r="411" spans="1:18" x14ac:dyDescent="0.2">
      <c r="A411" s="85">
        <v>4810151025274</v>
      </c>
      <c r="B411" s="52" t="s">
        <v>404</v>
      </c>
      <c r="C411" s="52"/>
      <c r="D411" s="125"/>
      <c r="E411" s="49">
        <v>70.2</v>
      </c>
      <c r="F411" s="49">
        <f t="shared" si="37"/>
        <v>63.180000000000007</v>
      </c>
      <c r="G411" s="26">
        <f t="shared" si="41"/>
        <v>61.074000000000005</v>
      </c>
      <c r="H411" s="49">
        <f t="shared" si="38"/>
        <v>59.67</v>
      </c>
      <c r="I411" s="26">
        <f t="shared" si="39"/>
        <v>58.968000000000004</v>
      </c>
      <c r="J411" s="26">
        <f t="shared" si="42"/>
        <v>56.160000000000004</v>
      </c>
      <c r="K411" s="26">
        <f t="shared" si="40"/>
        <v>87.75</v>
      </c>
      <c r="L411" s="53"/>
      <c r="M411" s="21"/>
      <c r="N411" s="20"/>
      <c r="O411" s="21"/>
      <c r="P411" s="22"/>
      <c r="Q411" s="21"/>
      <c r="R411" s="53"/>
    </row>
    <row r="412" spans="1:18" x14ac:dyDescent="0.2">
      <c r="A412" s="85">
        <v>4810151025298</v>
      </c>
      <c r="B412" s="52" t="s">
        <v>405</v>
      </c>
      <c r="C412" s="52"/>
      <c r="D412" s="125"/>
      <c r="E412" s="49">
        <v>154.5</v>
      </c>
      <c r="F412" s="49">
        <f t="shared" si="37"/>
        <v>139.05000000000001</v>
      </c>
      <c r="G412" s="26">
        <f t="shared" si="41"/>
        <v>134.41499999999999</v>
      </c>
      <c r="H412" s="49">
        <f t="shared" si="38"/>
        <v>131.32499999999999</v>
      </c>
      <c r="I412" s="26">
        <f t="shared" si="39"/>
        <v>129.78</v>
      </c>
      <c r="J412" s="26">
        <f t="shared" si="42"/>
        <v>123.60000000000001</v>
      </c>
      <c r="K412" s="26">
        <f t="shared" si="40"/>
        <v>193.125</v>
      </c>
      <c r="L412" s="53"/>
      <c r="M412" s="21"/>
      <c r="N412" s="20"/>
      <c r="O412" s="21"/>
      <c r="P412" s="22"/>
      <c r="Q412" s="21"/>
      <c r="R412" s="53"/>
    </row>
    <row r="413" spans="1:18" x14ac:dyDescent="0.2">
      <c r="A413" s="85">
        <v>4810151025335</v>
      </c>
      <c r="B413" s="52" t="s">
        <v>406</v>
      </c>
      <c r="C413" s="52"/>
      <c r="D413" s="125"/>
      <c r="E413" s="49">
        <v>177.5</v>
      </c>
      <c r="F413" s="49">
        <f t="shared" si="37"/>
        <v>159.75</v>
      </c>
      <c r="G413" s="26">
        <f t="shared" si="41"/>
        <v>154.42500000000001</v>
      </c>
      <c r="H413" s="49">
        <f t="shared" si="38"/>
        <v>150.875</v>
      </c>
      <c r="I413" s="26">
        <f t="shared" si="39"/>
        <v>149.1</v>
      </c>
      <c r="J413" s="26">
        <f t="shared" si="42"/>
        <v>142</v>
      </c>
      <c r="K413" s="26">
        <f t="shared" si="40"/>
        <v>221.875</v>
      </c>
      <c r="L413" s="53"/>
      <c r="M413" s="21"/>
      <c r="N413" s="20"/>
      <c r="O413" s="21"/>
      <c r="P413" s="22"/>
      <c r="Q413" s="21"/>
      <c r="R413" s="53"/>
    </row>
    <row r="414" spans="1:18" x14ac:dyDescent="0.2">
      <c r="A414" s="85">
        <v>4810151025328</v>
      </c>
      <c r="B414" s="52" t="s">
        <v>407</v>
      </c>
      <c r="C414" s="52"/>
      <c r="D414" s="125"/>
      <c r="E414" s="49">
        <v>172.4</v>
      </c>
      <c r="F414" s="49">
        <f t="shared" ref="F414:F472" si="43">E414*0.9</f>
        <v>155.16</v>
      </c>
      <c r="G414" s="26">
        <f t="shared" si="41"/>
        <v>149.988</v>
      </c>
      <c r="H414" s="49">
        <f t="shared" ref="H414:H469" si="44">E414*0.85</f>
        <v>146.54</v>
      </c>
      <c r="I414" s="26">
        <f t="shared" si="39"/>
        <v>144.816</v>
      </c>
      <c r="J414" s="26">
        <f t="shared" si="42"/>
        <v>137.92000000000002</v>
      </c>
      <c r="K414" s="26">
        <f t="shared" si="40"/>
        <v>215.5</v>
      </c>
      <c r="L414" s="53"/>
      <c r="M414" s="21"/>
      <c r="N414" s="20"/>
      <c r="O414" s="21"/>
      <c r="P414" s="22"/>
      <c r="Q414" s="21"/>
      <c r="R414" s="53"/>
    </row>
    <row r="415" spans="1:18" x14ac:dyDescent="0.2">
      <c r="A415" s="85">
        <v>4810151025311</v>
      </c>
      <c r="B415" s="52" t="s">
        <v>408</v>
      </c>
      <c r="C415" s="52"/>
      <c r="D415" s="125"/>
      <c r="E415" s="49">
        <v>171</v>
      </c>
      <c r="F415" s="49">
        <f t="shared" si="43"/>
        <v>153.9</v>
      </c>
      <c r="G415" s="26">
        <f t="shared" si="41"/>
        <v>148.77000000000001</v>
      </c>
      <c r="H415" s="49">
        <f t="shared" si="44"/>
        <v>145.35</v>
      </c>
      <c r="I415" s="26">
        <f t="shared" si="39"/>
        <v>143.63999999999999</v>
      </c>
      <c r="J415" s="26">
        <f t="shared" si="42"/>
        <v>136.80000000000001</v>
      </c>
      <c r="K415" s="26">
        <f t="shared" si="40"/>
        <v>213.75</v>
      </c>
      <c r="L415" s="53"/>
      <c r="M415" s="21"/>
      <c r="N415" s="20"/>
      <c r="O415" s="21"/>
      <c r="P415" s="22"/>
      <c r="Q415" s="21"/>
      <c r="R415" s="53"/>
    </row>
    <row r="416" spans="1:18" x14ac:dyDescent="0.2">
      <c r="A416" s="85">
        <v>4810151025267</v>
      </c>
      <c r="B416" s="52" t="s">
        <v>409</v>
      </c>
      <c r="C416" s="52"/>
      <c r="D416" s="125"/>
      <c r="E416" s="49">
        <v>78.650000000000006</v>
      </c>
      <c r="F416" s="49">
        <f t="shared" si="43"/>
        <v>70.785000000000011</v>
      </c>
      <c r="G416" s="26">
        <f t="shared" si="41"/>
        <v>68.4255</v>
      </c>
      <c r="H416" s="49">
        <f t="shared" si="44"/>
        <v>66.852500000000006</v>
      </c>
      <c r="I416" s="26">
        <f t="shared" si="39"/>
        <v>66.066000000000003</v>
      </c>
      <c r="J416" s="26">
        <f t="shared" si="42"/>
        <v>62.920000000000009</v>
      </c>
      <c r="K416" s="26">
        <f t="shared" si="40"/>
        <v>98.3125</v>
      </c>
      <c r="L416" s="53"/>
      <c r="M416" s="21"/>
      <c r="N416" s="20"/>
      <c r="O416" s="21"/>
      <c r="P416" s="22"/>
      <c r="Q416" s="21"/>
      <c r="R416" s="53"/>
    </row>
    <row r="417" spans="1:18" x14ac:dyDescent="0.2">
      <c r="A417" s="85">
        <v>4810151025304</v>
      </c>
      <c r="B417" s="52" t="s">
        <v>410</v>
      </c>
      <c r="C417" s="52"/>
      <c r="D417" s="125"/>
      <c r="E417" s="49">
        <v>150.5</v>
      </c>
      <c r="F417" s="49">
        <f t="shared" si="43"/>
        <v>135.45000000000002</v>
      </c>
      <c r="G417" s="26">
        <f t="shared" si="41"/>
        <v>130.935</v>
      </c>
      <c r="H417" s="49">
        <f t="shared" si="44"/>
        <v>127.925</v>
      </c>
      <c r="I417" s="26">
        <f t="shared" si="39"/>
        <v>126.42</v>
      </c>
      <c r="J417" s="26">
        <f t="shared" si="42"/>
        <v>120.4</v>
      </c>
      <c r="K417" s="26">
        <f t="shared" si="40"/>
        <v>188.125</v>
      </c>
      <c r="L417" s="53"/>
      <c r="M417" s="21"/>
      <c r="N417" s="20"/>
      <c r="O417" s="21"/>
      <c r="P417" s="22"/>
      <c r="Q417" s="21"/>
      <c r="R417" s="53"/>
    </row>
    <row r="418" spans="1:18" x14ac:dyDescent="0.2">
      <c r="A418" s="85"/>
      <c r="B418" s="128" t="s">
        <v>411</v>
      </c>
      <c r="C418" s="52"/>
      <c r="D418" s="125"/>
      <c r="E418" s="49"/>
      <c r="F418" s="49">
        <f t="shared" si="43"/>
        <v>0</v>
      </c>
      <c r="G418" s="26">
        <f t="shared" si="41"/>
        <v>0</v>
      </c>
      <c r="H418" s="49">
        <f t="shared" si="44"/>
        <v>0</v>
      </c>
      <c r="I418" s="26">
        <f t="shared" si="39"/>
        <v>0</v>
      </c>
      <c r="J418" s="26">
        <f t="shared" si="42"/>
        <v>0</v>
      </c>
      <c r="K418" s="26">
        <f t="shared" si="40"/>
        <v>0</v>
      </c>
      <c r="L418" s="53"/>
      <c r="M418" s="21"/>
      <c r="N418" s="20"/>
      <c r="O418" s="21"/>
      <c r="P418" s="22"/>
      <c r="Q418" s="21"/>
      <c r="R418" s="53"/>
    </row>
    <row r="419" spans="1:18" x14ac:dyDescent="0.2">
      <c r="A419" s="85">
        <v>4810151024871</v>
      </c>
      <c r="B419" s="52" t="s">
        <v>412</v>
      </c>
      <c r="C419" s="52"/>
      <c r="D419" s="125"/>
      <c r="E419" s="49">
        <v>50.75</v>
      </c>
      <c r="F419" s="49">
        <f t="shared" si="43"/>
        <v>45.675000000000004</v>
      </c>
      <c r="G419" s="26">
        <f t="shared" si="41"/>
        <v>44.152499999999996</v>
      </c>
      <c r="H419" s="49">
        <f t="shared" si="44"/>
        <v>43.137499999999996</v>
      </c>
      <c r="I419" s="26">
        <f t="shared" si="39"/>
        <v>42.629999999999995</v>
      </c>
      <c r="J419" s="26">
        <f t="shared" si="42"/>
        <v>40.6</v>
      </c>
      <c r="K419" s="26">
        <f t="shared" si="40"/>
        <v>63.4375</v>
      </c>
      <c r="L419" s="53"/>
      <c r="M419" s="21"/>
      <c r="N419" s="20"/>
      <c r="O419" s="21"/>
      <c r="P419" s="22"/>
      <c r="Q419" s="21"/>
      <c r="R419" s="53"/>
    </row>
    <row r="420" spans="1:18" x14ac:dyDescent="0.2">
      <c r="A420" s="85">
        <v>4810151024864</v>
      </c>
      <c r="B420" s="52" t="s">
        <v>413</v>
      </c>
      <c r="C420" s="52"/>
      <c r="D420" s="125"/>
      <c r="E420" s="49">
        <v>50.75</v>
      </c>
      <c r="F420" s="49">
        <f t="shared" si="43"/>
        <v>45.675000000000004</v>
      </c>
      <c r="G420" s="26">
        <f t="shared" si="41"/>
        <v>44.152499999999996</v>
      </c>
      <c r="H420" s="49">
        <f t="shared" si="44"/>
        <v>43.137499999999996</v>
      </c>
      <c r="I420" s="26">
        <f t="shared" si="39"/>
        <v>42.629999999999995</v>
      </c>
      <c r="J420" s="26">
        <f t="shared" si="42"/>
        <v>40.6</v>
      </c>
      <c r="K420" s="26">
        <f t="shared" si="40"/>
        <v>63.4375</v>
      </c>
      <c r="L420" s="53"/>
      <c r="M420" s="21"/>
      <c r="N420" s="20"/>
      <c r="O420" s="21"/>
      <c r="P420" s="22"/>
      <c r="Q420" s="21"/>
      <c r="R420" s="53"/>
    </row>
    <row r="421" spans="1:18" x14ac:dyDescent="0.2">
      <c r="A421" s="85">
        <v>4810151024857</v>
      </c>
      <c r="B421" s="52" t="s">
        <v>414</v>
      </c>
      <c r="C421" s="52"/>
      <c r="D421" s="125"/>
      <c r="E421" s="49">
        <v>50.75</v>
      </c>
      <c r="F421" s="49">
        <f t="shared" si="43"/>
        <v>45.675000000000004</v>
      </c>
      <c r="G421" s="26">
        <f t="shared" si="41"/>
        <v>44.152499999999996</v>
      </c>
      <c r="H421" s="49">
        <f t="shared" si="44"/>
        <v>43.137499999999996</v>
      </c>
      <c r="I421" s="26">
        <f t="shared" si="39"/>
        <v>42.629999999999995</v>
      </c>
      <c r="J421" s="26">
        <f t="shared" si="42"/>
        <v>40.6</v>
      </c>
      <c r="K421" s="26">
        <f t="shared" si="40"/>
        <v>63.4375</v>
      </c>
      <c r="L421" s="53"/>
      <c r="M421" s="21"/>
      <c r="N421" s="20"/>
      <c r="O421" s="21"/>
      <c r="P421" s="22"/>
      <c r="Q421" s="21"/>
      <c r="R421" s="53"/>
    </row>
    <row r="422" spans="1:18" x14ac:dyDescent="0.2">
      <c r="A422" s="85">
        <v>4810151024888</v>
      </c>
      <c r="B422" s="52" t="s">
        <v>415</v>
      </c>
      <c r="C422" s="52"/>
      <c r="D422" s="125"/>
      <c r="E422" s="49">
        <v>50.75</v>
      </c>
      <c r="F422" s="49">
        <f t="shared" si="43"/>
        <v>45.675000000000004</v>
      </c>
      <c r="G422" s="26">
        <f t="shared" si="41"/>
        <v>44.152499999999996</v>
      </c>
      <c r="H422" s="49">
        <f t="shared" si="44"/>
        <v>43.137499999999996</v>
      </c>
      <c r="I422" s="26">
        <f t="shared" si="39"/>
        <v>42.629999999999995</v>
      </c>
      <c r="J422" s="26">
        <f t="shared" si="42"/>
        <v>40.6</v>
      </c>
      <c r="K422" s="26">
        <f t="shared" si="40"/>
        <v>63.4375</v>
      </c>
      <c r="L422" s="53"/>
      <c r="M422" s="21"/>
      <c r="N422" s="20"/>
      <c r="O422" s="21"/>
      <c r="P422" s="22"/>
      <c r="Q422" s="21"/>
      <c r="R422" s="53"/>
    </row>
    <row r="423" spans="1:18" ht="25.5" x14ac:dyDescent="0.2">
      <c r="A423" s="45">
        <v>4810151026271</v>
      </c>
      <c r="B423" s="147" t="s">
        <v>416</v>
      </c>
      <c r="C423" s="52"/>
      <c r="D423" s="125"/>
      <c r="E423" s="49">
        <v>50.75</v>
      </c>
      <c r="F423" s="49">
        <f t="shared" si="43"/>
        <v>45.675000000000004</v>
      </c>
      <c r="G423" s="26">
        <f t="shared" si="41"/>
        <v>44.152499999999996</v>
      </c>
      <c r="H423" s="49">
        <f t="shared" si="44"/>
        <v>43.137499999999996</v>
      </c>
      <c r="I423" s="26">
        <f t="shared" si="39"/>
        <v>42.629999999999995</v>
      </c>
      <c r="J423" s="26">
        <f t="shared" si="42"/>
        <v>40.6</v>
      </c>
      <c r="K423" s="26">
        <f t="shared" si="40"/>
        <v>63.4375</v>
      </c>
      <c r="L423" s="53"/>
      <c r="M423" s="21"/>
      <c r="N423" s="20"/>
      <c r="O423" s="21"/>
      <c r="P423" s="22"/>
      <c r="Q423" s="21"/>
      <c r="R423" s="53"/>
    </row>
    <row r="424" spans="1:18" ht="25.5" x14ac:dyDescent="0.2">
      <c r="A424" s="45">
        <v>4810151026264</v>
      </c>
      <c r="B424" s="147" t="s">
        <v>417</v>
      </c>
      <c r="C424" s="52"/>
      <c r="D424" s="125"/>
      <c r="E424" s="49">
        <v>50.75</v>
      </c>
      <c r="F424" s="49">
        <f t="shared" si="43"/>
        <v>45.675000000000004</v>
      </c>
      <c r="G424" s="26">
        <f t="shared" si="41"/>
        <v>44.152499999999996</v>
      </c>
      <c r="H424" s="49">
        <f t="shared" si="44"/>
        <v>43.137499999999996</v>
      </c>
      <c r="I424" s="26">
        <f>E424*0.84</f>
        <v>42.629999999999995</v>
      </c>
      <c r="J424" s="26">
        <f>E424*0.8</f>
        <v>40.6</v>
      </c>
      <c r="K424" s="26">
        <f t="shared" si="40"/>
        <v>63.4375</v>
      </c>
      <c r="L424" s="53"/>
      <c r="M424" s="21"/>
      <c r="N424" s="20"/>
      <c r="O424" s="21"/>
      <c r="P424" s="22"/>
      <c r="Q424" s="21"/>
      <c r="R424" s="53"/>
    </row>
    <row r="425" spans="1:18" ht="25.5" x14ac:dyDescent="0.2">
      <c r="A425" s="45">
        <v>4810151026288</v>
      </c>
      <c r="B425" s="147" t="s">
        <v>418</v>
      </c>
      <c r="C425" s="52"/>
      <c r="D425" s="125"/>
      <c r="E425" s="49">
        <v>50.75</v>
      </c>
      <c r="F425" s="49">
        <f t="shared" si="43"/>
        <v>45.675000000000004</v>
      </c>
      <c r="G425" s="26">
        <f t="shared" si="41"/>
        <v>44.152499999999996</v>
      </c>
      <c r="H425" s="49">
        <f t="shared" si="44"/>
        <v>43.137499999999996</v>
      </c>
      <c r="I425" s="26">
        <f>E425*0.84</f>
        <v>42.629999999999995</v>
      </c>
      <c r="J425" s="26">
        <f>E425*0.8</f>
        <v>40.6</v>
      </c>
      <c r="K425" s="26">
        <f t="shared" si="40"/>
        <v>63.4375</v>
      </c>
      <c r="L425" s="53"/>
      <c r="M425" s="21"/>
      <c r="N425" s="20"/>
      <c r="O425" s="21"/>
      <c r="P425" s="22"/>
      <c r="Q425" s="21"/>
      <c r="R425" s="53"/>
    </row>
    <row r="426" spans="1:18" x14ac:dyDescent="0.2">
      <c r="A426" s="85"/>
      <c r="B426" s="128" t="s">
        <v>419</v>
      </c>
      <c r="C426" s="52"/>
      <c r="D426" s="125"/>
      <c r="E426" s="49"/>
      <c r="F426" s="49">
        <f t="shared" si="43"/>
        <v>0</v>
      </c>
      <c r="G426" s="26">
        <f t="shared" si="41"/>
        <v>0</v>
      </c>
      <c r="H426" s="49">
        <f t="shared" si="44"/>
        <v>0</v>
      </c>
      <c r="I426" s="26">
        <f t="shared" si="39"/>
        <v>0</v>
      </c>
      <c r="J426" s="26">
        <f t="shared" si="42"/>
        <v>0</v>
      </c>
      <c r="K426" s="26">
        <f t="shared" si="40"/>
        <v>0</v>
      </c>
      <c r="L426" s="53"/>
      <c r="M426" s="21"/>
      <c r="N426" s="20"/>
      <c r="O426" s="21"/>
      <c r="P426" s="22"/>
      <c r="Q426" s="21"/>
      <c r="R426" s="53"/>
    </row>
    <row r="427" spans="1:18" x14ac:dyDescent="0.2">
      <c r="A427" s="85">
        <v>4810151021382</v>
      </c>
      <c r="B427" s="52" t="s">
        <v>420</v>
      </c>
      <c r="C427" s="52">
        <v>200</v>
      </c>
      <c r="D427" s="125">
        <v>15</v>
      </c>
      <c r="E427" s="49">
        <v>98</v>
      </c>
      <c r="F427" s="49">
        <f t="shared" si="43"/>
        <v>88.2</v>
      </c>
      <c r="G427" s="26">
        <f t="shared" si="41"/>
        <v>85.26</v>
      </c>
      <c r="H427" s="49">
        <f t="shared" si="44"/>
        <v>83.3</v>
      </c>
      <c r="I427" s="26">
        <f t="shared" si="39"/>
        <v>82.32</v>
      </c>
      <c r="J427" s="26">
        <f t="shared" si="42"/>
        <v>78.400000000000006</v>
      </c>
      <c r="K427" s="26">
        <f t="shared" si="40"/>
        <v>122.5</v>
      </c>
      <c r="L427" s="53"/>
      <c r="M427" s="21"/>
      <c r="N427" s="20"/>
      <c r="O427" s="21"/>
      <c r="P427" s="22"/>
      <c r="Q427" s="21"/>
      <c r="R427" s="53"/>
    </row>
    <row r="428" spans="1:18" x14ac:dyDescent="0.2">
      <c r="A428" s="85">
        <v>4810151021412</v>
      </c>
      <c r="B428" s="52" t="s">
        <v>421</v>
      </c>
      <c r="C428" s="52">
        <v>100</v>
      </c>
      <c r="D428" s="125">
        <v>20</v>
      </c>
      <c r="E428" s="49">
        <v>88</v>
      </c>
      <c r="F428" s="49">
        <f t="shared" si="43"/>
        <v>79.2</v>
      </c>
      <c r="G428" s="26">
        <f t="shared" si="41"/>
        <v>76.56</v>
      </c>
      <c r="H428" s="49">
        <f t="shared" si="44"/>
        <v>74.8</v>
      </c>
      <c r="I428" s="26">
        <f t="shared" si="39"/>
        <v>73.92</v>
      </c>
      <c r="J428" s="26">
        <f t="shared" si="42"/>
        <v>70.400000000000006</v>
      </c>
      <c r="K428" s="26">
        <f t="shared" si="40"/>
        <v>110</v>
      </c>
      <c r="L428" s="53"/>
      <c r="M428" s="21"/>
      <c r="N428" s="20"/>
      <c r="O428" s="21"/>
      <c r="P428" s="22"/>
      <c r="Q428" s="21"/>
      <c r="R428" s="53"/>
    </row>
    <row r="429" spans="1:18" x14ac:dyDescent="0.2">
      <c r="A429" s="85">
        <v>4810151021481</v>
      </c>
      <c r="B429" s="52" t="s">
        <v>422</v>
      </c>
      <c r="C429" s="52">
        <v>20</v>
      </c>
      <c r="D429" s="125">
        <v>10</v>
      </c>
      <c r="E429" s="49">
        <v>76.099999999999994</v>
      </c>
      <c r="F429" s="49">
        <f t="shared" si="43"/>
        <v>68.489999999999995</v>
      </c>
      <c r="G429" s="26">
        <f t="shared" si="41"/>
        <v>66.206999999999994</v>
      </c>
      <c r="H429" s="49">
        <f t="shared" si="44"/>
        <v>64.684999999999988</v>
      </c>
      <c r="I429" s="26">
        <f t="shared" si="39"/>
        <v>63.923999999999992</v>
      </c>
      <c r="J429" s="26">
        <f t="shared" si="42"/>
        <v>60.879999999999995</v>
      </c>
      <c r="K429" s="26">
        <f t="shared" si="40"/>
        <v>95.125</v>
      </c>
      <c r="L429" s="53"/>
      <c r="M429" s="21"/>
      <c r="N429" s="20"/>
      <c r="O429" s="21"/>
      <c r="P429" s="22"/>
      <c r="Q429" s="21"/>
      <c r="R429" s="53"/>
    </row>
    <row r="430" spans="1:18" x14ac:dyDescent="0.2">
      <c r="A430" s="85">
        <v>4810151021405</v>
      </c>
      <c r="B430" s="52" t="s">
        <v>423</v>
      </c>
      <c r="C430" s="52">
        <v>100</v>
      </c>
      <c r="D430" s="125">
        <v>20</v>
      </c>
      <c r="E430" s="49">
        <v>80.349999999999994</v>
      </c>
      <c r="F430" s="49">
        <f t="shared" si="43"/>
        <v>72.314999999999998</v>
      </c>
      <c r="G430" s="26">
        <f t="shared" si="41"/>
        <v>69.904499999999999</v>
      </c>
      <c r="H430" s="49">
        <f t="shared" si="44"/>
        <v>68.297499999999999</v>
      </c>
      <c r="I430" s="26">
        <f t="shared" si="39"/>
        <v>67.494</v>
      </c>
      <c r="J430" s="26">
        <f t="shared" si="42"/>
        <v>64.28</v>
      </c>
      <c r="K430" s="26">
        <f t="shared" si="40"/>
        <v>100.4375</v>
      </c>
      <c r="L430" s="53"/>
      <c r="M430" s="21"/>
      <c r="N430" s="20"/>
      <c r="O430" s="21"/>
      <c r="P430" s="22"/>
      <c r="Q430" s="21"/>
      <c r="R430" s="53"/>
    </row>
    <row r="431" spans="1:18" x14ac:dyDescent="0.2">
      <c r="A431" s="85">
        <v>4810151021399</v>
      </c>
      <c r="B431" s="52" t="s">
        <v>424</v>
      </c>
      <c r="C431" s="52">
        <v>200</v>
      </c>
      <c r="D431" s="125">
        <v>15</v>
      </c>
      <c r="E431" s="49">
        <v>82</v>
      </c>
      <c r="F431" s="49">
        <f t="shared" si="43"/>
        <v>73.8</v>
      </c>
      <c r="G431" s="26">
        <f t="shared" si="41"/>
        <v>71.34</v>
      </c>
      <c r="H431" s="49">
        <f t="shared" si="44"/>
        <v>69.7</v>
      </c>
      <c r="I431" s="26">
        <f t="shared" si="39"/>
        <v>68.88</v>
      </c>
      <c r="J431" s="26">
        <f t="shared" si="42"/>
        <v>65.600000000000009</v>
      </c>
      <c r="K431" s="26">
        <f t="shared" si="40"/>
        <v>102.5</v>
      </c>
      <c r="L431" s="53"/>
      <c r="M431" s="21"/>
      <c r="N431" s="20"/>
      <c r="O431" s="21"/>
      <c r="P431" s="22"/>
      <c r="Q431" s="21"/>
      <c r="R431" s="53"/>
    </row>
    <row r="432" spans="1:18" ht="14.25" customHeight="1" x14ac:dyDescent="0.2">
      <c r="A432" s="85">
        <v>4810151021429</v>
      </c>
      <c r="B432" s="52" t="s">
        <v>425</v>
      </c>
      <c r="C432" s="52">
        <v>50</v>
      </c>
      <c r="D432" s="125">
        <v>16</v>
      </c>
      <c r="E432" s="49">
        <v>131.9</v>
      </c>
      <c r="F432" s="49">
        <f t="shared" si="43"/>
        <v>118.71000000000001</v>
      </c>
      <c r="G432" s="26">
        <f t="shared" si="41"/>
        <v>114.753</v>
      </c>
      <c r="H432" s="49">
        <f t="shared" si="44"/>
        <v>112.11499999999999</v>
      </c>
      <c r="I432" s="26">
        <f t="shared" ref="I432:I520" si="45">E432*0.84</f>
        <v>110.79600000000001</v>
      </c>
      <c r="J432" s="26">
        <f t="shared" si="42"/>
        <v>105.52000000000001</v>
      </c>
      <c r="K432" s="26">
        <f t="shared" si="40"/>
        <v>164.875</v>
      </c>
      <c r="L432" s="53"/>
      <c r="M432" s="21"/>
      <c r="N432" s="20"/>
      <c r="O432" s="21"/>
      <c r="P432" s="22"/>
      <c r="Q432" s="21"/>
      <c r="R432" s="53"/>
    </row>
    <row r="433" spans="1:18" ht="12.75" customHeight="1" x14ac:dyDescent="0.2">
      <c r="A433" s="85">
        <v>4810151021436</v>
      </c>
      <c r="B433" s="52" t="s">
        <v>426</v>
      </c>
      <c r="C433" s="52">
        <v>50</v>
      </c>
      <c r="D433" s="125">
        <v>16</v>
      </c>
      <c r="E433" s="49">
        <v>131.9</v>
      </c>
      <c r="F433" s="49">
        <f t="shared" si="43"/>
        <v>118.71000000000001</v>
      </c>
      <c r="G433" s="26">
        <f t="shared" si="41"/>
        <v>114.753</v>
      </c>
      <c r="H433" s="49">
        <f t="shared" si="44"/>
        <v>112.11499999999999</v>
      </c>
      <c r="I433" s="26">
        <f t="shared" si="45"/>
        <v>110.79600000000001</v>
      </c>
      <c r="J433" s="26">
        <f t="shared" si="42"/>
        <v>105.52000000000001</v>
      </c>
      <c r="K433" s="26">
        <f t="shared" si="40"/>
        <v>164.875</v>
      </c>
      <c r="L433" s="53"/>
      <c r="M433" s="21"/>
      <c r="N433" s="20"/>
      <c r="O433" s="21"/>
      <c r="P433" s="22"/>
      <c r="Q433" s="21"/>
      <c r="R433" s="53"/>
    </row>
    <row r="434" spans="1:18" ht="12.75" customHeight="1" x14ac:dyDescent="0.2">
      <c r="A434" s="85">
        <v>4810151021443</v>
      </c>
      <c r="B434" s="52" t="s">
        <v>427</v>
      </c>
      <c r="C434" s="52">
        <v>30</v>
      </c>
      <c r="D434" s="125">
        <v>10</v>
      </c>
      <c r="E434" s="49">
        <v>108.2</v>
      </c>
      <c r="F434" s="49">
        <f t="shared" si="43"/>
        <v>97.38000000000001</v>
      </c>
      <c r="G434" s="26">
        <f t="shared" si="41"/>
        <v>94.134</v>
      </c>
      <c r="H434" s="49">
        <f t="shared" si="44"/>
        <v>91.97</v>
      </c>
      <c r="I434" s="26">
        <f t="shared" si="45"/>
        <v>90.888000000000005</v>
      </c>
      <c r="J434" s="26">
        <f t="shared" si="42"/>
        <v>86.56</v>
      </c>
      <c r="K434" s="26">
        <f t="shared" si="40"/>
        <v>135.25</v>
      </c>
      <c r="L434" s="53"/>
      <c r="M434" s="21"/>
      <c r="N434" s="20"/>
      <c r="O434" s="21"/>
      <c r="P434" s="22"/>
      <c r="Q434" s="21"/>
      <c r="R434" s="53"/>
    </row>
    <row r="435" spans="1:18" ht="16.5" customHeight="1" x14ac:dyDescent="0.2">
      <c r="A435" s="85">
        <v>4810151021450</v>
      </c>
      <c r="B435" s="52" t="s">
        <v>428</v>
      </c>
      <c r="C435" s="52">
        <v>50</v>
      </c>
      <c r="D435" s="125">
        <v>16</v>
      </c>
      <c r="E435" s="49">
        <v>139.5</v>
      </c>
      <c r="F435" s="49">
        <f t="shared" si="43"/>
        <v>125.55</v>
      </c>
      <c r="G435" s="26">
        <f t="shared" si="41"/>
        <v>121.36499999999999</v>
      </c>
      <c r="H435" s="49">
        <f t="shared" si="44"/>
        <v>118.575</v>
      </c>
      <c r="I435" s="26">
        <f t="shared" si="45"/>
        <v>117.17999999999999</v>
      </c>
      <c r="J435" s="26">
        <f t="shared" si="42"/>
        <v>111.60000000000001</v>
      </c>
      <c r="K435" s="26">
        <f t="shared" si="40"/>
        <v>174.375</v>
      </c>
      <c r="L435" s="53"/>
      <c r="M435" s="21"/>
      <c r="N435" s="20"/>
      <c r="O435" s="21"/>
      <c r="P435" s="22"/>
      <c r="Q435" s="21"/>
      <c r="R435" s="53"/>
    </row>
    <row r="436" spans="1:18" x14ac:dyDescent="0.2">
      <c r="A436" s="85">
        <v>4810151021467</v>
      </c>
      <c r="B436" s="52" t="s">
        <v>429</v>
      </c>
      <c r="C436" s="52">
        <v>50</v>
      </c>
      <c r="D436" s="125">
        <v>16</v>
      </c>
      <c r="E436" s="49">
        <v>139.5</v>
      </c>
      <c r="F436" s="49">
        <f t="shared" si="43"/>
        <v>125.55</v>
      </c>
      <c r="G436" s="26">
        <f t="shared" si="41"/>
        <v>121.36499999999999</v>
      </c>
      <c r="H436" s="49">
        <f t="shared" si="44"/>
        <v>118.575</v>
      </c>
      <c r="I436" s="26">
        <f t="shared" si="45"/>
        <v>117.17999999999999</v>
      </c>
      <c r="J436" s="26">
        <f t="shared" si="42"/>
        <v>111.60000000000001</v>
      </c>
      <c r="K436" s="26">
        <f t="shared" si="40"/>
        <v>174.375</v>
      </c>
      <c r="L436" s="53"/>
      <c r="M436" s="21"/>
      <c r="N436" s="20"/>
      <c r="O436" s="21"/>
      <c r="P436" s="22"/>
      <c r="Q436" s="21"/>
      <c r="R436" s="53"/>
    </row>
    <row r="437" spans="1:18" x14ac:dyDescent="0.2">
      <c r="A437" s="85">
        <v>4810151021474</v>
      </c>
      <c r="B437" s="52" t="s">
        <v>430</v>
      </c>
      <c r="C437" s="52">
        <v>30</v>
      </c>
      <c r="D437" s="125">
        <v>10</v>
      </c>
      <c r="E437" s="49">
        <v>113</v>
      </c>
      <c r="F437" s="49">
        <f t="shared" si="43"/>
        <v>101.7</v>
      </c>
      <c r="G437" s="26">
        <f t="shared" si="41"/>
        <v>98.31</v>
      </c>
      <c r="H437" s="49">
        <f t="shared" si="44"/>
        <v>96.05</v>
      </c>
      <c r="I437" s="26">
        <f t="shared" si="45"/>
        <v>94.92</v>
      </c>
      <c r="J437" s="26">
        <f t="shared" si="42"/>
        <v>90.4</v>
      </c>
      <c r="K437" s="26">
        <f t="shared" si="40"/>
        <v>141.25</v>
      </c>
      <c r="L437" s="53"/>
      <c r="M437" s="21"/>
      <c r="N437" s="20"/>
      <c r="O437" s="21"/>
      <c r="P437" s="22"/>
      <c r="Q437" s="21"/>
      <c r="R437" s="53"/>
    </row>
    <row r="438" spans="1:18" x14ac:dyDescent="0.2">
      <c r="A438" s="85">
        <v>4810151021498</v>
      </c>
      <c r="B438" s="52" t="s">
        <v>431</v>
      </c>
      <c r="C438" s="52">
        <v>20</v>
      </c>
      <c r="D438" s="125">
        <v>15</v>
      </c>
      <c r="E438" s="49">
        <v>88</v>
      </c>
      <c r="F438" s="49">
        <f t="shared" si="43"/>
        <v>79.2</v>
      </c>
      <c r="G438" s="26">
        <f t="shared" si="41"/>
        <v>76.56</v>
      </c>
      <c r="H438" s="49">
        <f t="shared" si="44"/>
        <v>74.8</v>
      </c>
      <c r="I438" s="26">
        <f t="shared" si="45"/>
        <v>73.92</v>
      </c>
      <c r="J438" s="26">
        <f t="shared" si="42"/>
        <v>70.400000000000006</v>
      </c>
      <c r="K438" s="26">
        <f t="shared" si="40"/>
        <v>110</v>
      </c>
      <c r="L438" s="53"/>
      <c r="M438" s="21"/>
      <c r="N438" s="20"/>
      <c r="O438" s="21"/>
      <c r="P438" s="22"/>
      <c r="Q438" s="21"/>
      <c r="R438" s="53"/>
    </row>
    <row r="439" spans="1:18" ht="15.75" customHeight="1" x14ac:dyDescent="0.2">
      <c r="A439" s="85">
        <v>4810151021504</v>
      </c>
      <c r="B439" s="52" t="s">
        <v>432</v>
      </c>
      <c r="C439" s="52">
        <v>50</v>
      </c>
      <c r="D439" s="125">
        <v>16</v>
      </c>
      <c r="E439" s="49">
        <v>148</v>
      </c>
      <c r="F439" s="49">
        <f t="shared" si="43"/>
        <v>133.20000000000002</v>
      </c>
      <c r="G439" s="26">
        <f t="shared" si="41"/>
        <v>128.76</v>
      </c>
      <c r="H439" s="49">
        <f t="shared" si="44"/>
        <v>125.8</v>
      </c>
      <c r="I439" s="26">
        <f t="shared" si="45"/>
        <v>124.32</v>
      </c>
      <c r="J439" s="26">
        <f t="shared" si="42"/>
        <v>118.4</v>
      </c>
      <c r="K439" s="26">
        <f t="shared" si="40"/>
        <v>185</v>
      </c>
      <c r="L439" s="53"/>
      <c r="M439" s="21"/>
      <c r="N439" s="20"/>
      <c r="O439" s="21"/>
      <c r="P439" s="22"/>
      <c r="Q439" s="21"/>
      <c r="R439" s="53"/>
    </row>
    <row r="440" spans="1:18" x14ac:dyDescent="0.2">
      <c r="A440" s="85">
        <v>4810151021511</v>
      </c>
      <c r="B440" s="52" t="s">
        <v>433</v>
      </c>
      <c r="C440" s="52">
        <v>50</v>
      </c>
      <c r="D440" s="125">
        <v>16</v>
      </c>
      <c r="E440" s="49">
        <v>148</v>
      </c>
      <c r="F440" s="49">
        <f t="shared" si="43"/>
        <v>133.20000000000002</v>
      </c>
      <c r="G440" s="26">
        <f t="shared" si="41"/>
        <v>128.76</v>
      </c>
      <c r="H440" s="49">
        <f t="shared" si="44"/>
        <v>125.8</v>
      </c>
      <c r="I440" s="26">
        <f t="shared" si="45"/>
        <v>124.32</v>
      </c>
      <c r="J440" s="26">
        <f t="shared" si="42"/>
        <v>118.4</v>
      </c>
      <c r="K440" s="26">
        <f t="shared" si="40"/>
        <v>185</v>
      </c>
      <c r="L440" s="53"/>
      <c r="M440" s="21"/>
      <c r="N440" s="20"/>
      <c r="O440" s="21"/>
      <c r="P440" s="22"/>
      <c r="Q440" s="21"/>
      <c r="R440" s="53"/>
    </row>
    <row r="441" spans="1:18" x14ac:dyDescent="0.2">
      <c r="A441" s="85">
        <v>4810151021528</v>
      </c>
      <c r="B441" s="52" t="s">
        <v>434</v>
      </c>
      <c r="C441" s="52">
        <v>30</v>
      </c>
      <c r="D441" s="125">
        <v>10</v>
      </c>
      <c r="E441" s="49">
        <v>120</v>
      </c>
      <c r="F441" s="49">
        <f t="shared" si="43"/>
        <v>108</v>
      </c>
      <c r="G441" s="26">
        <f t="shared" si="41"/>
        <v>104.4</v>
      </c>
      <c r="H441" s="49">
        <f t="shared" si="44"/>
        <v>102</v>
      </c>
      <c r="I441" s="26">
        <f t="shared" si="45"/>
        <v>100.8</v>
      </c>
      <c r="J441" s="26">
        <f t="shared" si="42"/>
        <v>96</v>
      </c>
      <c r="K441" s="26">
        <f t="shared" si="40"/>
        <v>150</v>
      </c>
      <c r="L441" s="53"/>
      <c r="M441" s="21"/>
      <c r="N441" s="20"/>
      <c r="O441" s="21"/>
      <c r="P441" s="22"/>
      <c r="Q441" s="21"/>
      <c r="R441" s="53"/>
    </row>
    <row r="442" spans="1:18" x14ac:dyDescent="0.2">
      <c r="A442" s="85">
        <v>4810151021535</v>
      </c>
      <c r="B442" s="52" t="s">
        <v>435</v>
      </c>
      <c r="C442" s="52">
        <v>20</v>
      </c>
      <c r="D442" s="125">
        <v>15</v>
      </c>
      <c r="E442" s="49">
        <v>88</v>
      </c>
      <c r="F442" s="49">
        <f t="shared" si="43"/>
        <v>79.2</v>
      </c>
      <c r="G442" s="26">
        <f t="shared" si="41"/>
        <v>76.56</v>
      </c>
      <c r="H442" s="49">
        <f t="shared" si="44"/>
        <v>74.8</v>
      </c>
      <c r="I442" s="26">
        <f t="shared" si="45"/>
        <v>73.92</v>
      </c>
      <c r="J442" s="26">
        <f t="shared" si="42"/>
        <v>70.400000000000006</v>
      </c>
      <c r="K442" s="26">
        <f t="shared" si="40"/>
        <v>110</v>
      </c>
      <c r="L442" s="53"/>
      <c r="M442" s="21"/>
      <c r="N442" s="20"/>
      <c r="O442" s="21"/>
      <c r="P442" s="22"/>
      <c r="Q442" s="21"/>
      <c r="R442" s="53"/>
    </row>
    <row r="443" spans="1:18" ht="15.75" customHeight="1" x14ac:dyDescent="0.2">
      <c r="A443" s="85">
        <v>4810151023836</v>
      </c>
      <c r="B443" s="52" t="s">
        <v>436</v>
      </c>
      <c r="C443" s="52"/>
      <c r="D443" s="125"/>
      <c r="E443" s="49">
        <v>145.4</v>
      </c>
      <c r="F443" s="49">
        <f t="shared" si="43"/>
        <v>130.86000000000001</v>
      </c>
      <c r="G443" s="26">
        <f t="shared" si="41"/>
        <v>126.498</v>
      </c>
      <c r="H443" s="49">
        <f t="shared" si="44"/>
        <v>123.59</v>
      </c>
      <c r="I443" s="26">
        <f t="shared" si="45"/>
        <v>122.136</v>
      </c>
      <c r="J443" s="26">
        <f t="shared" si="42"/>
        <v>116.32000000000001</v>
      </c>
      <c r="K443" s="26">
        <f t="shared" si="40"/>
        <v>181.75</v>
      </c>
      <c r="L443" s="53"/>
      <c r="M443" s="21"/>
      <c r="N443" s="20"/>
      <c r="O443" s="21"/>
      <c r="P443" s="22"/>
      <c r="Q443" s="21"/>
      <c r="R443" s="53"/>
    </row>
    <row r="444" spans="1:18" x14ac:dyDescent="0.2">
      <c r="A444" s="85">
        <v>4810151023843</v>
      </c>
      <c r="B444" s="52" t="s">
        <v>437</v>
      </c>
      <c r="C444" s="52"/>
      <c r="D444" s="125"/>
      <c r="E444" s="49">
        <v>136.15</v>
      </c>
      <c r="F444" s="49">
        <f t="shared" si="43"/>
        <v>122.53500000000001</v>
      </c>
      <c r="G444" s="26">
        <f t="shared" si="41"/>
        <v>118.45050000000001</v>
      </c>
      <c r="H444" s="49">
        <f t="shared" si="44"/>
        <v>115.72750000000001</v>
      </c>
      <c r="I444" s="26">
        <f t="shared" si="45"/>
        <v>114.366</v>
      </c>
      <c r="J444" s="26">
        <f t="shared" si="42"/>
        <v>108.92000000000002</v>
      </c>
      <c r="K444" s="26">
        <f t="shared" si="40"/>
        <v>170.1875</v>
      </c>
      <c r="L444" s="53"/>
      <c r="M444" s="21"/>
      <c r="N444" s="20"/>
      <c r="O444" s="21"/>
      <c r="P444" s="22"/>
      <c r="Q444" s="21"/>
      <c r="R444" s="53"/>
    </row>
    <row r="445" spans="1:18" x14ac:dyDescent="0.2">
      <c r="A445" s="85">
        <v>4810151023850</v>
      </c>
      <c r="B445" s="52" t="s">
        <v>438</v>
      </c>
      <c r="C445" s="52"/>
      <c r="D445" s="125"/>
      <c r="E445" s="49">
        <v>93</v>
      </c>
      <c r="F445" s="49">
        <f t="shared" si="43"/>
        <v>83.7</v>
      </c>
      <c r="G445" s="26">
        <f t="shared" si="41"/>
        <v>80.91</v>
      </c>
      <c r="H445" s="49">
        <f t="shared" si="44"/>
        <v>79.05</v>
      </c>
      <c r="I445" s="26">
        <f t="shared" si="45"/>
        <v>78.11999999999999</v>
      </c>
      <c r="J445" s="26">
        <f t="shared" si="42"/>
        <v>74.400000000000006</v>
      </c>
      <c r="K445" s="26">
        <f t="shared" si="40"/>
        <v>116.25</v>
      </c>
      <c r="L445" s="53"/>
      <c r="M445" s="21"/>
      <c r="N445" s="20"/>
      <c r="O445" s="21"/>
      <c r="P445" s="22"/>
      <c r="Q445" s="21"/>
      <c r="R445" s="53"/>
    </row>
    <row r="446" spans="1:18" x14ac:dyDescent="0.2">
      <c r="A446" s="85">
        <v>4810151023867</v>
      </c>
      <c r="B446" s="52" t="s">
        <v>439</v>
      </c>
      <c r="C446" s="52"/>
      <c r="D446" s="125"/>
      <c r="E446" s="49">
        <v>103</v>
      </c>
      <c r="F446" s="49">
        <f t="shared" si="43"/>
        <v>92.7</v>
      </c>
      <c r="G446" s="26">
        <f t="shared" si="41"/>
        <v>89.61</v>
      </c>
      <c r="H446" s="49">
        <f t="shared" si="44"/>
        <v>87.55</v>
      </c>
      <c r="I446" s="26">
        <f t="shared" si="45"/>
        <v>86.52</v>
      </c>
      <c r="J446" s="26">
        <f t="shared" si="42"/>
        <v>82.4</v>
      </c>
      <c r="K446" s="26">
        <f t="shared" si="40"/>
        <v>128.75</v>
      </c>
      <c r="L446" s="53"/>
      <c r="M446" s="21"/>
      <c r="N446" s="20"/>
      <c r="O446" s="21"/>
      <c r="P446" s="22"/>
      <c r="Q446" s="21"/>
      <c r="R446" s="53"/>
    </row>
    <row r="447" spans="1:18" x14ac:dyDescent="0.2">
      <c r="A447" s="85"/>
      <c r="B447" s="52"/>
      <c r="C447" s="52"/>
      <c r="D447" s="125"/>
      <c r="E447" s="49"/>
      <c r="F447" s="49"/>
      <c r="G447" s="26">
        <f t="shared" si="41"/>
        <v>0</v>
      </c>
      <c r="H447" s="49"/>
      <c r="I447" s="26"/>
      <c r="J447" s="26"/>
      <c r="K447" s="26">
        <f t="shared" si="40"/>
        <v>0</v>
      </c>
      <c r="L447" s="53"/>
      <c r="M447" s="21"/>
      <c r="N447" s="20"/>
      <c r="O447" s="21"/>
      <c r="P447" s="22"/>
      <c r="Q447" s="21"/>
      <c r="R447" s="53"/>
    </row>
    <row r="448" spans="1:18" x14ac:dyDescent="0.2">
      <c r="A448" s="85"/>
      <c r="B448" s="52"/>
      <c r="C448" s="52"/>
      <c r="D448" s="125"/>
      <c r="E448" s="49"/>
      <c r="F448" s="49"/>
      <c r="G448" s="26">
        <f t="shared" si="41"/>
        <v>0</v>
      </c>
      <c r="H448" s="49"/>
      <c r="I448" s="26"/>
      <c r="J448" s="26"/>
      <c r="K448" s="26">
        <f t="shared" si="40"/>
        <v>0</v>
      </c>
      <c r="L448" s="53"/>
      <c r="M448" s="21"/>
      <c r="N448" s="20"/>
      <c r="O448" s="21"/>
      <c r="P448" s="22"/>
      <c r="Q448" s="21"/>
      <c r="R448" s="53"/>
    </row>
    <row r="449" spans="1:18" x14ac:dyDescent="0.2">
      <c r="A449" s="85"/>
      <c r="B449" s="52"/>
      <c r="C449" s="52"/>
      <c r="D449" s="125"/>
      <c r="E449" s="49"/>
      <c r="F449" s="49"/>
      <c r="G449" s="26">
        <f t="shared" si="41"/>
        <v>0</v>
      </c>
      <c r="H449" s="49"/>
      <c r="I449" s="26"/>
      <c r="J449" s="26"/>
      <c r="K449" s="26">
        <f t="shared" si="40"/>
        <v>0</v>
      </c>
      <c r="L449" s="53"/>
      <c r="M449" s="21"/>
      <c r="N449" s="20"/>
      <c r="O449" s="21"/>
      <c r="P449" s="22"/>
      <c r="Q449" s="21"/>
      <c r="R449" s="53"/>
    </row>
    <row r="450" spans="1:18" x14ac:dyDescent="0.2">
      <c r="A450" s="85"/>
      <c r="B450" s="52"/>
      <c r="C450" s="52"/>
      <c r="D450" s="125"/>
      <c r="E450" s="49"/>
      <c r="F450" s="49"/>
      <c r="G450" s="26">
        <f t="shared" si="41"/>
        <v>0</v>
      </c>
      <c r="H450" s="49"/>
      <c r="I450" s="26"/>
      <c r="J450" s="26"/>
      <c r="K450" s="26">
        <f t="shared" si="40"/>
        <v>0</v>
      </c>
      <c r="L450" s="53"/>
      <c r="M450" s="21"/>
      <c r="N450" s="20"/>
      <c r="O450" s="21"/>
      <c r="P450" s="22"/>
      <c r="Q450" s="21"/>
      <c r="R450" s="53"/>
    </row>
    <row r="451" spans="1:18" x14ac:dyDescent="0.2">
      <c r="A451" s="85"/>
      <c r="B451" s="52"/>
      <c r="C451" s="52"/>
      <c r="D451" s="125"/>
      <c r="E451" s="49"/>
      <c r="F451" s="49"/>
      <c r="G451" s="26">
        <f t="shared" si="41"/>
        <v>0</v>
      </c>
      <c r="H451" s="49"/>
      <c r="I451" s="26"/>
      <c r="J451" s="26"/>
      <c r="K451" s="26">
        <f t="shared" si="40"/>
        <v>0</v>
      </c>
      <c r="L451" s="53"/>
      <c r="M451" s="21"/>
      <c r="N451" s="20"/>
      <c r="O451" s="21"/>
      <c r="P451" s="22"/>
      <c r="Q451" s="21"/>
      <c r="R451" s="53"/>
    </row>
    <row r="452" spans="1:18" x14ac:dyDescent="0.2">
      <c r="A452" s="85"/>
      <c r="B452" s="52"/>
      <c r="C452" s="52"/>
      <c r="D452" s="125"/>
      <c r="E452" s="49"/>
      <c r="F452" s="49"/>
      <c r="G452" s="26">
        <f t="shared" si="41"/>
        <v>0</v>
      </c>
      <c r="H452" s="49"/>
      <c r="I452" s="26"/>
      <c r="J452" s="26"/>
      <c r="K452" s="26">
        <f t="shared" si="40"/>
        <v>0</v>
      </c>
      <c r="L452" s="53"/>
      <c r="M452" s="21"/>
      <c r="N452" s="20"/>
      <c r="O452" s="21"/>
      <c r="P452" s="22"/>
      <c r="Q452" s="21"/>
      <c r="R452" s="53"/>
    </row>
    <row r="453" spans="1:18" x14ac:dyDescent="0.2">
      <c r="A453" s="85"/>
      <c r="B453" s="52"/>
      <c r="C453" s="52"/>
      <c r="D453" s="125"/>
      <c r="E453" s="49"/>
      <c r="F453" s="49"/>
      <c r="G453" s="26">
        <f t="shared" si="41"/>
        <v>0</v>
      </c>
      <c r="H453" s="49"/>
      <c r="I453" s="26"/>
      <c r="J453" s="26"/>
      <c r="K453" s="26">
        <f t="shared" si="40"/>
        <v>0</v>
      </c>
      <c r="L453" s="53"/>
      <c r="M453" s="21"/>
      <c r="N453" s="20"/>
      <c r="O453" s="21"/>
      <c r="P453" s="22"/>
      <c r="Q453" s="21"/>
      <c r="R453" s="53"/>
    </row>
    <row r="454" spans="1:18" x14ac:dyDescent="0.2">
      <c r="A454" s="85"/>
      <c r="B454" s="52"/>
      <c r="C454" s="52"/>
      <c r="D454" s="125"/>
      <c r="E454" s="49"/>
      <c r="F454" s="49"/>
      <c r="G454" s="26">
        <f t="shared" si="41"/>
        <v>0</v>
      </c>
      <c r="H454" s="49"/>
      <c r="I454" s="26"/>
      <c r="J454" s="26"/>
      <c r="K454" s="26">
        <f t="shared" si="40"/>
        <v>0</v>
      </c>
      <c r="L454" s="53"/>
      <c r="M454" s="21"/>
      <c r="N454" s="20"/>
      <c r="O454" s="21"/>
      <c r="P454" s="22"/>
      <c r="Q454" s="21"/>
      <c r="R454" s="53"/>
    </row>
    <row r="455" spans="1:18" x14ac:dyDescent="0.2">
      <c r="A455" s="85"/>
      <c r="B455" s="52"/>
      <c r="C455" s="52"/>
      <c r="D455" s="125"/>
      <c r="E455" s="49"/>
      <c r="F455" s="49"/>
      <c r="G455" s="26">
        <f t="shared" si="41"/>
        <v>0</v>
      </c>
      <c r="H455" s="49"/>
      <c r="I455" s="26"/>
      <c r="J455" s="26"/>
      <c r="K455" s="26">
        <f t="shared" ref="K455:K518" si="46">E455*1.25</f>
        <v>0</v>
      </c>
      <c r="L455" s="53"/>
      <c r="M455" s="21"/>
      <c r="N455" s="20"/>
      <c r="O455" s="21"/>
      <c r="P455" s="22"/>
      <c r="Q455" s="21"/>
      <c r="R455" s="53"/>
    </row>
    <row r="456" spans="1:18" x14ac:dyDescent="0.2">
      <c r="A456" s="85"/>
      <c r="B456" s="52"/>
      <c r="C456" s="52"/>
      <c r="D456" s="125"/>
      <c r="E456" s="49"/>
      <c r="F456" s="49"/>
      <c r="G456" s="26">
        <f t="shared" si="41"/>
        <v>0</v>
      </c>
      <c r="H456" s="49"/>
      <c r="I456" s="26"/>
      <c r="J456" s="26"/>
      <c r="K456" s="26">
        <f t="shared" si="46"/>
        <v>0</v>
      </c>
      <c r="L456" s="53"/>
      <c r="M456" s="21"/>
      <c r="N456" s="20"/>
      <c r="O456" s="21"/>
      <c r="P456" s="22"/>
      <c r="Q456" s="21"/>
      <c r="R456" s="53"/>
    </row>
    <row r="457" spans="1:18" x14ac:dyDescent="0.2">
      <c r="A457" s="85"/>
      <c r="B457" s="52"/>
      <c r="C457" s="52"/>
      <c r="D457" s="125"/>
      <c r="E457" s="49"/>
      <c r="F457" s="49"/>
      <c r="G457" s="26">
        <f t="shared" si="41"/>
        <v>0</v>
      </c>
      <c r="H457" s="49"/>
      <c r="I457" s="26"/>
      <c r="J457" s="26"/>
      <c r="K457" s="26">
        <f t="shared" si="46"/>
        <v>0</v>
      </c>
      <c r="L457" s="53"/>
      <c r="M457" s="21"/>
      <c r="N457" s="20"/>
      <c r="O457" s="21"/>
      <c r="P457" s="22"/>
      <c r="Q457" s="21"/>
      <c r="R457" s="53"/>
    </row>
    <row r="458" spans="1:18" x14ac:dyDescent="0.2">
      <c r="A458" s="85"/>
      <c r="B458" s="128" t="s">
        <v>440</v>
      </c>
      <c r="C458" s="52"/>
      <c r="D458" s="125"/>
      <c r="E458" s="49"/>
      <c r="F458" s="49">
        <f t="shared" ref="F458:F466" si="47">E458*0.9</f>
        <v>0</v>
      </c>
      <c r="G458" s="26">
        <f t="shared" si="41"/>
        <v>0</v>
      </c>
      <c r="H458" s="49">
        <f t="shared" ref="H458:H466" si="48">E458*0.85</f>
        <v>0</v>
      </c>
      <c r="I458" s="26">
        <f t="shared" ref="I458:I466" si="49">E458*0.84</f>
        <v>0</v>
      </c>
      <c r="J458" s="26">
        <f t="shared" ref="J458:J521" si="50">E458*0.8</f>
        <v>0</v>
      </c>
      <c r="K458" s="26">
        <f t="shared" si="46"/>
        <v>0</v>
      </c>
      <c r="L458" s="53"/>
      <c r="M458" s="21"/>
      <c r="N458" s="20"/>
      <c r="O458" s="21"/>
      <c r="P458" s="22"/>
      <c r="Q458" s="21"/>
      <c r="R458" s="53"/>
    </row>
    <row r="459" spans="1:18" ht="25.5" x14ac:dyDescent="0.2">
      <c r="A459" s="45">
        <v>4810151027803</v>
      </c>
      <c r="B459" s="148" t="s">
        <v>441</v>
      </c>
      <c r="C459" s="52"/>
      <c r="D459" s="48">
        <v>18</v>
      </c>
      <c r="E459" s="49">
        <v>139.5</v>
      </c>
      <c r="F459" s="49">
        <f t="shared" si="47"/>
        <v>125.55</v>
      </c>
      <c r="G459" s="26">
        <f t="shared" ref="G459:G522" si="51">E459*0.87</f>
        <v>121.36499999999999</v>
      </c>
      <c r="H459" s="49">
        <f t="shared" si="48"/>
        <v>118.575</v>
      </c>
      <c r="I459" s="26">
        <f t="shared" si="49"/>
        <v>117.17999999999999</v>
      </c>
      <c r="J459" s="26">
        <f t="shared" si="50"/>
        <v>111.60000000000001</v>
      </c>
      <c r="K459" s="26">
        <f t="shared" si="46"/>
        <v>174.375</v>
      </c>
      <c r="L459" s="53"/>
      <c r="M459" s="21"/>
      <c r="N459" s="20"/>
      <c r="O459" s="21"/>
      <c r="P459" s="22"/>
      <c r="Q459" s="21"/>
      <c r="R459" s="53"/>
    </row>
    <row r="460" spans="1:18" ht="25.5" x14ac:dyDescent="0.2">
      <c r="A460" s="45">
        <v>4810151027797</v>
      </c>
      <c r="B460" s="148" t="s">
        <v>442</v>
      </c>
      <c r="C460" s="52"/>
      <c r="D460" s="48">
        <v>15</v>
      </c>
      <c r="E460" s="49">
        <v>186.9</v>
      </c>
      <c r="F460" s="49">
        <f t="shared" si="47"/>
        <v>168.21</v>
      </c>
      <c r="G460" s="26">
        <f t="shared" si="51"/>
        <v>162.60300000000001</v>
      </c>
      <c r="H460" s="49">
        <f t="shared" si="48"/>
        <v>158.86500000000001</v>
      </c>
      <c r="I460" s="26">
        <f t="shared" si="49"/>
        <v>156.99600000000001</v>
      </c>
      <c r="J460" s="26">
        <f t="shared" si="50"/>
        <v>149.52000000000001</v>
      </c>
      <c r="K460" s="26">
        <f t="shared" si="46"/>
        <v>233.625</v>
      </c>
      <c r="L460" s="53"/>
      <c r="M460" s="21"/>
      <c r="N460" s="20"/>
      <c r="O460" s="21"/>
      <c r="P460" s="22"/>
      <c r="Q460" s="21"/>
      <c r="R460" s="53"/>
    </row>
    <row r="461" spans="1:18" ht="25.5" x14ac:dyDescent="0.2">
      <c r="A461" s="45">
        <v>4810151027810</v>
      </c>
      <c r="B461" s="148" t="s">
        <v>443</v>
      </c>
      <c r="C461" s="52"/>
      <c r="D461" s="48">
        <v>15</v>
      </c>
      <c r="E461" s="49">
        <v>170</v>
      </c>
      <c r="F461" s="49">
        <f t="shared" si="47"/>
        <v>153</v>
      </c>
      <c r="G461" s="26">
        <f t="shared" si="51"/>
        <v>147.9</v>
      </c>
      <c r="H461" s="49">
        <f t="shared" si="48"/>
        <v>144.5</v>
      </c>
      <c r="I461" s="26">
        <f t="shared" si="49"/>
        <v>142.79999999999998</v>
      </c>
      <c r="J461" s="26">
        <f t="shared" si="50"/>
        <v>136</v>
      </c>
      <c r="K461" s="26">
        <f t="shared" si="46"/>
        <v>212.5</v>
      </c>
      <c r="L461" s="53"/>
      <c r="M461" s="21"/>
      <c r="N461" s="20"/>
      <c r="O461" s="21"/>
      <c r="P461" s="22"/>
      <c r="Q461" s="21"/>
      <c r="R461" s="53"/>
    </row>
    <row r="462" spans="1:18" ht="25.5" x14ac:dyDescent="0.2">
      <c r="A462" s="45">
        <v>4810151027766</v>
      </c>
      <c r="B462" s="148" t="s">
        <v>444</v>
      </c>
      <c r="C462" s="52"/>
      <c r="D462" s="48">
        <v>16</v>
      </c>
      <c r="E462" s="49">
        <v>176.7</v>
      </c>
      <c r="F462" s="49">
        <f t="shared" si="47"/>
        <v>159.03</v>
      </c>
      <c r="G462" s="26">
        <f t="shared" si="51"/>
        <v>153.72899999999998</v>
      </c>
      <c r="H462" s="49">
        <f t="shared" si="48"/>
        <v>150.19499999999999</v>
      </c>
      <c r="I462" s="26">
        <f t="shared" si="49"/>
        <v>148.428</v>
      </c>
      <c r="J462" s="26">
        <f t="shared" si="50"/>
        <v>141.35999999999999</v>
      </c>
      <c r="K462" s="26">
        <f t="shared" si="46"/>
        <v>220.875</v>
      </c>
      <c r="L462" s="53"/>
      <c r="M462" s="21"/>
      <c r="N462" s="20"/>
      <c r="O462" s="21"/>
      <c r="P462" s="22"/>
      <c r="Q462" s="21"/>
      <c r="R462" s="53"/>
    </row>
    <row r="463" spans="1:18" ht="25.5" x14ac:dyDescent="0.2">
      <c r="A463" s="45">
        <v>4810151027759</v>
      </c>
      <c r="B463" s="148" t="s">
        <v>445</v>
      </c>
      <c r="C463" s="52"/>
      <c r="D463" s="48">
        <v>15</v>
      </c>
      <c r="E463" s="49">
        <v>77</v>
      </c>
      <c r="F463" s="49">
        <f t="shared" si="47"/>
        <v>69.3</v>
      </c>
      <c r="G463" s="26">
        <f t="shared" si="51"/>
        <v>66.989999999999995</v>
      </c>
      <c r="H463" s="49">
        <f t="shared" si="48"/>
        <v>65.45</v>
      </c>
      <c r="I463" s="26">
        <f t="shared" si="49"/>
        <v>64.679999999999993</v>
      </c>
      <c r="J463" s="26">
        <f t="shared" si="50"/>
        <v>61.6</v>
      </c>
      <c r="K463" s="26">
        <f t="shared" si="46"/>
        <v>96.25</v>
      </c>
      <c r="L463" s="53"/>
      <c r="M463" s="21"/>
      <c r="N463" s="20"/>
      <c r="O463" s="21"/>
      <c r="P463" s="22"/>
      <c r="Q463" s="21"/>
      <c r="R463" s="53"/>
    </row>
    <row r="464" spans="1:18" ht="25.5" x14ac:dyDescent="0.2">
      <c r="A464" s="45">
        <v>4810151027780</v>
      </c>
      <c r="B464" s="148" t="s">
        <v>446</v>
      </c>
      <c r="C464" s="52"/>
      <c r="D464" s="48">
        <v>18</v>
      </c>
      <c r="E464" s="49">
        <v>102.3</v>
      </c>
      <c r="F464" s="49">
        <f t="shared" si="47"/>
        <v>92.07</v>
      </c>
      <c r="G464" s="26">
        <f t="shared" si="51"/>
        <v>89.000999999999991</v>
      </c>
      <c r="H464" s="49">
        <f t="shared" si="48"/>
        <v>86.954999999999998</v>
      </c>
      <c r="I464" s="26">
        <f t="shared" si="49"/>
        <v>85.931999999999988</v>
      </c>
      <c r="J464" s="26">
        <f t="shared" si="50"/>
        <v>81.84</v>
      </c>
      <c r="K464" s="26">
        <f t="shared" si="46"/>
        <v>127.875</v>
      </c>
      <c r="L464" s="53"/>
      <c r="M464" s="21"/>
      <c r="N464" s="20"/>
      <c r="O464" s="21"/>
      <c r="P464" s="22"/>
      <c r="Q464" s="21"/>
      <c r="R464" s="53"/>
    </row>
    <row r="465" spans="1:18" ht="25.5" x14ac:dyDescent="0.2">
      <c r="A465" s="45">
        <v>4810151027773</v>
      </c>
      <c r="B465" s="148" t="s">
        <v>447</v>
      </c>
      <c r="C465" s="52"/>
      <c r="D465" s="48">
        <v>16</v>
      </c>
      <c r="E465" s="49">
        <v>176.7</v>
      </c>
      <c r="F465" s="49">
        <f t="shared" si="47"/>
        <v>159.03</v>
      </c>
      <c r="G465" s="26">
        <f t="shared" si="51"/>
        <v>153.72899999999998</v>
      </c>
      <c r="H465" s="49">
        <f t="shared" si="48"/>
        <v>150.19499999999999</v>
      </c>
      <c r="I465" s="26">
        <f t="shared" si="49"/>
        <v>148.428</v>
      </c>
      <c r="J465" s="26">
        <f t="shared" si="50"/>
        <v>141.35999999999999</v>
      </c>
      <c r="K465" s="26">
        <f t="shared" si="46"/>
        <v>220.875</v>
      </c>
      <c r="L465" s="53"/>
      <c r="M465" s="21"/>
      <c r="N465" s="20"/>
      <c r="O465" s="21"/>
      <c r="P465" s="22"/>
      <c r="Q465" s="21"/>
      <c r="R465" s="53"/>
    </row>
    <row r="466" spans="1:18" ht="25.5" x14ac:dyDescent="0.2">
      <c r="A466" s="45">
        <v>4810151027742</v>
      </c>
      <c r="B466" s="148" t="s">
        <v>448</v>
      </c>
      <c r="C466" s="52"/>
      <c r="D466" s="48">
        <v>20</v>
      </c>
      <c r="E466" s="49">
        <v>275</v>
      </c>
      <c r="F466" s="49">
        <f t="shared" si="47"/>
        <v>247.5</v>
      </c>
      <c r="G466" s="26">
        <f t="shared" si="51"/>
        <v>239.25</v>
      </c>
      <c r="H466" s="49">
        <f t="shared" si="48"/>
        <v>233.75</v>
      </c>
      <c r="I466" s="26">
        <f t="shared" si="49"/>
        <v>231</v>
      </c>
      <c r="J466" s="26">
        <f t="shared" si="50"/>
        <v>220</v>
      </c>
      <c r="K466" s="26">
        <f t="shared" si="46"/>
        <v>343.75</v>
      </c>
      <c r="L466" s="53"/>
      <c r="M466" s="21"/>
      <c r="N466" s="20"/>
      <c r="O466" s="21"/>
      <c r="P466" s="22"/>
      <c r="Q466" s="21"/>
      <c r="R466" s="53"/>
    </row>
    <row r="467" spans="1:18" x14ac:dyDescent="0.2">
      <c r="A467" s="85"/>
      <c r="B467" s="128" t="s">
        <v>449</v>
      </c>
      <c r="C467" s="52"/>
      <c r="D467" s="125"/>
      <c r="E467" s="49"/>
      <c r="F467" s="49">
        <f t="shared" si="43"/>
        <v>0</v>
      </c>
      <c r="G467" s="26">
        <f t="shared" si="51"/>
        <v>0</v>
      </c>
      <c r="H467" s="49">
        <f t="shared" si="44"/>
        <v>0</v>
      </c>
      <c r="I467" s="26">
        <f t="shared" si="45"/>
        <v>0</v>
      </c>
      <c r="J467" s="26">
        <f t="shared" si="50"/>
        <v>0</v>
      </c>
      <c r="K467" s="26">
        <f t="shared" si="46"/>
        <v>0</v>
      </c>
      <c r="L467" s="53"/>
      <c r="M467" s="21"/>
      <c r="N467" s="20"/>
      <c r="O467" s="21"/>
      <c r="P467" s="22"/>
      <c r="Q467" s="21"/>
      <c r="R467" s="53"/>
    </row>
    <row r="468" spans="1:18" x14ac:dyDescent="0.2">
      <c r="A468" s="85">
        <v>4810151016999</v>
      </c>
      <c r="B468" s="52" t="s">
        <v>450</v>
      </c>
      <c r="C468" s="52">
        <v>150</v>
      </c>
      <c r="D468" s="125">
        <v>12</v>
      </c>
      <c r="E468" s="49">
        <v>55</v>
      </c>
      <c r="F468" s="49">
        <f t="shared" si="43"/>
        <v>49.5</v>
      </c>
      <c r="G468" s="26">
        <f t="shared" si="51"/>
        <v>47.85</v>
      </c>
      <c r="H468" s="49">
        <f t="shared" si="44"/>
        <v>46.75</v>
      </c>
      <c r="I468" s="26">
        <f t="shared" si="45"/>
        <v>46.199999999999996</v>
      </c>
      <c r="J468" s="26">
        <f t="shared" si="50"/>
        <v>44</v>
      </c>
      <c r="K468" s="26">
        <f t="shared" si="46"/>
        <v>68.75</v>
      </c>
      <c r="L468" s="53"/>
      <c r="M468" s="21"/>
      <c r="N468" s="20"/>
      <c r="O468" s="21"/>
      <c r="P468" s="22"/>
      <c r="Q468" s="21"/>
      <c r="R468" s="53"/>
    </row>
    <row r="469" spans="1:18" x14ac:dyDescent="0.2">
      <c r="A469" s="85">
        <v>4810151017002</v>
      </c>
      <c r="B469" s="52" t="s">
        <v>451</v>
      </c>
      <c r="C469" s="52">
        <v>30</v>
      </c>
      <c r="D469" s="125">
        <v>15</v>
      </c>
      <c r="E469" s="49">
        <v>65.95</v>
      </c>
      <c r="F469" s="49">
        <f t="shared" si="43"/>
        <v>59.355000000000004</v>
      </c>
      <c r="G469" s="26">
        <f t="shared" si="51"/>
        <v>57.3765</v>
      </c>
      <c r="H469" s="49">
        <f t="shared" si="44"/>
        <v>56.057499999999997</v>
      </c>
      <c r="I469" s="26">
        <f t="shared" si="45"/>
        <v>55.398000000000003</v>
      </c>
      <c r="J469" s="26">
        <f t="shared" si="50"/>
        <v>52.760000000000005</v>
      </c>
      <c r="K469" s="26">
        <f t="shared" si="46"/>
        <v>82.4375</v>
      </c>
      <c r="L469" s="53"/>
      <c r="M469" s="21"/>
      <c r="N469" s="20"/>
      <c r="O469" s="21"/>
      <c r="P469" s="22"/>
      <c r="Q469" s="21"/>
      <c r="R469" s="53"/>
    </row>
    <row r="470" spans="1:18" x14ac:dyDescent="0.2">
      <c r="A470" s="85">
        <v>4810151017255</v>
      </c>
      <c r="B470" s="52" t="s">
        <v>452</v>
      </c>
      <c r="C470" s="52"/>
      <c r="D470" s="125"/>
      <c r="E470" s="49">
        <v>83.7</v>
      </c>
      <c r="F470" s="49">
        <f t="shared" si="43"/>
        <v>75.33</v>
      </c>
      <c r="G470" s="26">
        <f t="shared" si="51"/>
        <v>72.819000000000003</v>
      </c>
      <c r="H470" s="49"/>
      <c r="I470" s="26">
        <f t="shared" si="45"/>
        <v>70.307999999999993</v>
      </c>
      <c r="J470" s="26">
        <f t="shared" si="50"/>
        <v>66.960000000000008</v>
      </c>
      <c r="K470" s="26">
        <f t="shared" si="46"/>
        <v>104.625</v>
      </c>
      <c r="L470" s="53"/>
      <c r="M470" s="21"/>
      <c r="N470" s="20"/>
      <c r="O470" s="21"/>
      <c r="P470" s="22"/>
      <c r="Q470" s="21"/>
      <c r="R470" s="53"/>
    </row>
    <row r="471" spans="1:18" x14ac:dyDescent="0.2">
      <c r="A471" s="85">
        <v>4810151017279</v>
      </c>
      <c r="B471" s="52" t="s">
        <v>453</v>
      </c>
      <c r="C471" s="52">
        <v>10</v>
      </c>
      <c r="D471" s="125">
        <v>10</v>
      </c>
      <c r="E471" s="49">
        <v>93</v>
      </c>
      <c r="F471" s="49">
        <f t="shared" si="43"/>
        <v>83.7</v>
      </c>
      <c r="G471" s="26">
        <f t="shared" si="51"/>
        <v>80.91</v>
      </c>
      <c r="H471" s="49">
        <f t="shared" ref="H471:H534" si="52">E471*0.85</f>
        <v>79.05</v>
      </c>
      <c r="I471" s="26">
        <f t="shared" si="45"/>
        <v>78.11999999999999</v>
      </c>
      <c r="J471" s="26">
        <f t="shared" si="50"/>
        <v>74.400000000000006</v>
      </c>
      <c r="K471" s="26">
        <f t="shared" si="46"/>
        <v>116.25</v>
      </c>
      <c r="L471" s="53"/>
      <c r="M471" s="21"/>
      <c r="N471" s="20"/>
      <c r="O471" s="21"/>
      <c r="P471" s="22"/>
      <c r="Q471" s="21"/>
      <c r="R471" s="53"/>
    </row>
    <row r="472" spans="1:18" x14ac:dyDescent="0.2">
      <c r="A472" s="85">
        <v>4810151017262</v>
      </c>
      <c r="B472" s="52" t="s">
        <v>454</v>
      </c>
      <c r="C472" s="52">
        <v>10</v>
      </c>
      <c r="D472" s="125">
        <v>10</v>
      </c>
      <c r="E472" s="49">
        <v>93</v>
      </c>
      <c r="F472" s="49">
        <f t="shared" si="43"/>
        <v>83.7</v>
      </c>
      <c r="G472" s="26">
        <f t="shared" si="51"/>
        <v>80.91</v>
      </c>
      <c r="H472" s="49">
        <f t="shared" si="52"/>
        <v>79.05</v>
      </c>
      <c r="I472" s="26">
        <f t="shared" si="45"/>
        <v>78.11999999999999</v>
      </c>
      <c r="J472" s="26">
        <f t="shared" si="50"/>
        <v>74.400000000000006</v>
      </c>
      <c r="K472" s="26">
        <f t="shared" si="46"/>
        <v>116.25</v>
      </c>
      <c r="L472" s="53"/>
      <c r="M472" s="21"/>
      <c r="N472" s="20"/>
      <c r="O472" s="21"/>
      <c r="P472" s="22"/>
      <c r="Q472" s="21"/>
      <c r="R472" s="53"/>
    </row>
    <row r="473" spans="1:18" x14ac:dyDescent="0.2">
      <c r="A473" s="85"/>
      <c r="B473" s="128" t="s">
        <v>455</v>
      </c>
      <c r="C473" s="52"/>
      <c r="D473" s="125"/>
      <c r="E473" s="49"/>
      <c r="F473" s="49">
        <f>E473*0.9</f>
        <v>0</v>
      </c>
      <c r="G473" s="26">
        <f t="shared" si="51"/>
        <v>0</v>
      </c>
      <c r="H473" s="49">
        <f t="shared" si="52"/>
        <v>0</v>
      </c>
      <c r="I473" s="26">
        <f>E473*0.84</f>
        <v>0</v>
      </c>
      <c r="J473" s="26">
        <f t="shared" si="50"/>
        <v>0</v>
      </c>
      <c r="K473" s="26">
        <f t="shared" si="46"/>
        <v>0</v>
      </c>
      <c r="L473" s="53"/>
      <c r="M473" s="21"/>
      <c r="N473" s="20"/>
      <c r="O473" s="21"/>
      <c r="P473" s="22"/>
      <c r="Q473" s="21"/>
      <c r="R473" s="53"/>
    </row>
    <row r="474" spans="1:18" x14ac:dyDescent="0.2">
      <c r="A474" s="85">
        <v>4810151025946</v>
      </c>
      <c r="B474" s="52" t="s">
        <v>456</v>
      </c>
      <c r="C474" s="52"/>
      <c r="D474" s="125"/>
      <c r="E474" s="49">
        <v>82.85</v>
      </c>
      <c r="F474" s="49">
        <f>E474*0.9</f>
        <v>74.564999999999998</v>
      </c>
      <c r="G474" s="26">
        <f t="shared" si="51"/>
        <v>72.079499999999996</v>
      </c>
      <c r="H474" s="49">
        <f t="shared" si="52"/>
        <v>70.422499999999999</v>
      </c>
      <c r="I474" s="26">
        <f>E474*0.84</f>
        <v>69.593999999999994</v>
      </c>
      <c r="J474" s="26">
        <f t="shared" si="50"/>
        <v>66.28</v>
      </c>
      <c r="K474" s="26">
        <f t="shared" si="46"/>
        <v>103.5625</v>
      </c>
      <c r="L474" s="53"/>
      <c r="M474" s="21"/>
      <c r="N474" s="20"/>
      <c r="O474" s="21"/>
      <c r="P474" s="22"/>
      <c r="Q474" s="21"/>
      <c r="R474" s="53"/>
    </row>
    <row r="475" spans="1:18" x14ac:dyDescent="0.2">
      <c r="A475" s="85">
        <v>4810151025953</v>
      </c>
      <c r="B475" s="52" t="s">
        <v>457</v>
      </c>
      <c r="C475" s="52"/>
      <c r="D475" s="125"/>
      <c r="E475" s="49">
        <v>82.85</v>
      </c>
      <c r="F475" s="49">
        <f>E475*0.9</f>
        <v>74.564999999999998</v>
      </c>
      <c r="G475" s="26">
        <f t="shared" si="51"/>
        <v>72.079499999999996</v>
      </c>
      <c r="H475" s="49">
        <f t="shared" si="52"/>
        <v>70.422499999999999</v>
      </c>
      <c r="I475" s="26">
        <f>E475*0.84</f>
        <v>69.593999999999994</v>
      </c>
      <c r="J475" s="26">
        <f t="shared" si="50"/>
        <v>66.28</v>
      </c>
      <c r="K475" s="26">
        <f t="shared" si="46"/>
        <v>103.5625</v>
      </c>
      <c r="L475" s="53"/>
      <c r="M475" s="21"/>
      <c r="N475" s="20"/>
      <c r="O475" s="21"/>
      <c r="P475" s="22"/>
      <c r="Q475" s="21"/>
      <c r="R475" s="53"/>
    </row>
    <row r="476" spans="1:18" x14ac:dyDescent="0.2">
      <c r="A476" s="85">
        <v>4810151025960</v>
      </c>
      <c r="B476" s="52" t="s">
        <v>458</v>
      </c>
      <c r="C476" s="52"/>
      <c r="D476" s="125"/>
      <c r="E476" s="49">
        <v>82.85</v>
      </c>
      <c r="F476" s="49">
        <f>E476*0.9</f>
        <v>74.564999999999998</v>
      </c>
      <c r="G476" s="26">
        <f t="shared" si="51"/>
        <v>72.079499999999996</v>
      </c>
      <c r="H476" s="49">
        <f t="shared" si="52"/>
        <v>70.422499999999999</v>
      </c>
      <c r="I476" s="26">
        <f>E476*0.84</f>
        <v>69.593999999999994</v>
      </c>
      <c r="J476" s="26">
        <f t="shared" si="50"/>
        <v>66.28</v>
      </c>
      <c r="K476" s="26">
        <f t="shared" si="46"/>
        <v>103.5625</v>
      </c>
      <c r="L476" s="53"/>
      <c r="M476" s="21"/>
      <c r="N476" s="20"/>
      <c r="O476" s="21"/>
      <c r="P476" s="22"/>
      <c r="Q476" s="21"/>
      <c r="R476" s="53"/>
    </row>
    <row r="477" spans="1:18" x14ac:dyDescent="0.2">
      <c r="A477" s="85">
        <v>4810151025977</v>
      </c>
      <c r="B477" s="52" t="s">
        <v>459</v>
      </c>
      <c r="C477" s="52"/>
      <c r="D477" s="125"/>
      <c r="E477" s="49">
        <v>82.85</v>
      </c>
      <c r="F477" s="49">
        <f>E477*0.9</f>
        <v>74.564999999999998</v>
      </c>
      <c r="G477" s="26">
        <f t="shared" si="51"/>
        <v>72.079499999999996</v>
      </c>
      <c r="H477" s="49">
        <f t="shared" si="52"/>
        <v>70.422499999999999</v>
      </c>
      <c r="I477" s="26">
        <f>E477*0.84</f>
        <v>69.593999999999994</v>
      </c>
      <c r="J477" s="26">
        <f t="shared" si="50"/>
        <v>66.28</v>
      </c>
      <c r="K477" s="26">
        <f t="shared" si="46"/>
        <v>103.5625</v>
      </c>
      <c r="L477" s="53"/>
      <c r="M477" s="21"/>
      <c r="N477" s="20"/>
      <c r="O477" s="21"/>
      <c r="P477" s="22"/>
      <c r="Q477" s="21"/>
      <c r="R477" s="53"/>
    </row>
    <row r="478" spans="1:18" x14ac:dyDescent="0.2">
      <c r="A478" s="83"/>
      <c r="B478" s="137" t="s">
        <v>460</v>
      </c>
      <c r="E478" s="49"/>
      <c r="F478" s="49">
        <f t="shared" ref="F478:F541" si="53">E478*0.9</f>
        <v>0</v>
      </c>
      <c r="G478" s="26">
        <f t="shared" si="51"/>
        <v>0</v>
      </c>
      <c r="H478" s="49">
        <f t="shared" si="52"/>
        <v>0</v>
      </c>
      <c r="I478" s="26">
        <f t="shared" si="45"/>
        <v>0</v>
      </c>
      <c r="J478" s="26">
        <f t="shared" si="50"/>
        <v>0</v>
      </c>
      <c r="K478" s="26">
        <f t="shared" si="46"/>
        <v>0</v>
      </c>
      <c r="L478" s="53"/>
      <c r="M478" s="21"/>
      <c r="N478" s="20"/>
      <c r="O478" s="21"/>
      <c r="P478" s="22"/>
      <c r="Q478" s="21"/>
      <c r="R478" s="53"/>
    </row>
    <row r="479" spans="1:18" x14ac:dyDescent="0.2">
      <c r="A479" s="85">
        <v>4810151013264</v>
      </c>
      <c r="B479" s="52" t="s">
        <v>461</v>
      </c>
      <c r="C479" s="52">
        <v>20</v>
      </c>
      <c r="D479" s="125">
        <v>25</v>
      </c>
      <c r="E479" s="49">
        <v>41.45</v>
      </c>
      <c r="F479" s="49">
        <f t="shared" si="53"/>
        <v>37.305000000000007</v>
      </c>
      <c r="G479" s="26">
        <f t="shared" si="51"/>
        <v>36.061500000000002</v>
      </c>
      <c r="H479" s="49">
        <f t="shared" si="52"/>
        <v>35.232500000000002</v>
      </c>
      <c r="I479" s="26">
        <f t="shared" si="45"/>
        <v>34.817999999999998</v>
      </c>
      <c r="J479" s="26">
        <f t="shared" si="50"/>
        <v>33.160000000000004</v>
      </c>
      <c r="K479" s="26">
        <f t="shared" si="46"/>
        <v>51.8125</v>
      </c>
      <c r="L479" s="53"/>
      <c r="M479" s="21"/>
      <c r="N479" s="20"/>
      <c r="O479" s="21"/>
      <c r="P479" s="22"/>
      <c r="Q479" s="21"/>
      <c r="R479" s="53"/>
    </row>
    <row r="480" spans="1:18" x14ac:dyDescent="0.2">
      <c r="A480" s="85">
        <v>4810151013271</v>
      </c>
      <c r="B480" s="52" t="s">
        <v>462</v>
      </c>
      <c r="C480" s="52">
        <v>20</v>
      </c>
      <c r="D480" s="125">
        <v>25</v>
      </c>
      <c r="E480" s="49">
        <v>41.45</v>
      </c>
      <c r="F480" s="49">
        <f t="shared" si="53"/>
        <v>37.305000000000007</v>
      </c>
      <c r="G480" s="26">
        <f t="shared" si="51"/>
        <v>36.061500000000002</v>
      </c>
      <c r="H480" s="49">
        <f t="shared" si="52"/>
        <v>35.232500000000002</v>
      </c>
      <c r="I480" s="26">
        <f t="shared" si="45"/>
        <v>34.817999999999998</v>
      </c>
      <c r="J480" s="26">
        <f t="shared" si="50"/>
        <v>33.160000000000004</v>
      </c>
      <c r="K480" s="26">
        <f t="shared" si="46"/>
        <v>51.8125</v>
      </c>
      <c r="L480" s="53"/>
      <c r="M480" s="21"/>
      <c r="N480" s="20"/>
      <c r="O480" s="21"/>
      <c r="P480" s="22"/>
      <c r="Q480" s="21"/>
      <c r="R480" s="53"/>
    </row>
    <row r="481" spans="1:18" x14ac:dyDescent="0.2">
      <c r="A481" s="85">
        <v>4810151013288</v>
      </c>
      <c r="B481" s="52" t="s">
        <v>463</v>
      </c>
      <c r="C481" s="52">
        <v>20</v>
      </c>
      <c r="D481" s="125">
        <v>25</v>
      </c>
      <c r="E481" s="49">
        <v>41.45</v>
      </c>
      <c r="F481" s="49">
        <f t="shared" si="53"/>
        <v>37.305000000000007</v>
      </c>
      <c r="G481" s="26">
        <f t="shared" si="51"/>
        <v>36.061500000000002</v>
      </c>
      <c r="H481" s="49">
        <f t="shared" si="52"/>
        <v>35.232500000000002</v>
      </c>
      <c r="I481" s="26">
        <f t="shared" si="45"/>
        <v>34.817999999999998</v>
      </c>
      <c r="J481" s="26">
        <f t="shared" si="50"/>
        <v>33.160000000000004</v>
      </c>
      <c r="K481" s="26">
        <f t="shared" si="46"/>
        <v>51.8125</v>
      </c>
      <c r="L481" s="53"/>
      <c r="M481" s="21"/>
      <c r="N481" s="20"/>
      <c r="O481" s="21"/>
      <c r="P481" s="22"/>
      <c r="Q481" s="21"/>
      <c r="R481" s="53"/>
    </row>
    <row r="482" spans="1:18" x14ac:dyDescent="0.2">
      <c r="A482" s="85">
        <v>4810151013233</v>
      </c>
      <c r="B482" s="52" t="s">
        <v>464</v>
      </c>
      <c r="C482" s="52">
        <v>30</v>
      </c>
      <c r="D482" s="125">
        <v>15</v>
      </c>
      <c r="E482" s="49">
        <v>53.3</v>
      </c>
      <c r="F482" s="49">
        <f t="shared" si="53"/>
        <v>47.97</v>
      </c>
      <c r="G482" s="26">
        <f t="shared" si="51"/>
        <v>46.370999999999995</v>
      </c>
      <c r="H482" s="49">
        <f t="shared" si="52"/>
        <v>45.305</v>
      </c>
      <c r="I482" s="26">
        <f t="shared" si="45"/>
        <v>44.771999999999998</v>
      </c>
      <c r="J482" s="26">
        <f t="shared" si="50"/>
        <v>42.64</v>
      </c>
      <c r="K482" s="26">
        <f t="shared" si="46"/>
        <v>66.625</v>
      </c>
      <c r="L482" s="53"/>
      <c r="M482" s="21"/>
      <c r="N482" s="20"/>
      <c r="O482" s="21"/>
      <c r="P482" s="22"/>
      <c r="Q482" s="21"/>
      <c r="R482" s="53"/>
    </row>
    <row r="483" spans="1:18" x14ac:dyDescent="0.2">
      <c r="A483" s="85">
        <v>4810151013240</v>
      </c>
      <c r="B483" s="52" t="s">
        <v>465</v>
      </c>
      <c r="C483" s="52">
        <v>30</v>
      </c>
      <c r="D483" s="125">
        <v>15</v>
      </c>
      <c r="E483" s="49">
        <v>53.3</v>
      </c>
      <c r="F483" s="49">
        <f t="shared" si="53"/>
        <v>47.97</v>
      </c>
      <c r="G483" s="26">
        <f t="shared" si="51"/>
        <v>46.370999999999995</v>
      </c>
      <c r="H483" s="49">
        <f t="shared" si="52"/>
        <v>45.305</v>
      </c>
      <c r="I483" s="26">
        <f t="shared" si="45"/>
        <v>44.771999999999998</v>
      </c>
      <c r="J483" s="26">
        <f t="shared" si="50"/>
        <v>42.64</v>
      </c>
      <c r="K483" s="26">
        <f t="shared" si="46"/>
        <v>66.625</v>
      </c>
      <c r="L483" s="53"/>
      <c r="M483" s="21"/>
      <c r="N483" s="20"/>
      <c r="O483" s="21"/>
      <c r="P483" s="22"/>
      <c r="Q483" s="21"/>
      <c r="R483" s="53"/>
    </row>
    <row r="484" spans="1:18" x14ac:dyDescent="0.2">
      <c r="A484" s="85">
        <v>4810151013257</v>
      </c>
      <c r="B484" s="52" t="s">
        <v>466</v>
      </c>
      <c r="C484" s="52">
        <v>30</v>
      </c>
      <c r="D484" s="125">
        <v>15</v>
      </c>
      <c r="E484" s="49">
        <v>53.3</v>
      </c>
      <c r="F484" s="49">
        <f t="shared" si="53"/>
        <v>47.97</v>
      </c>
      <c r="G484" s="26">
        <f t="shared" si="51"/>
        <v>46.370999999999995</v>
      </c>
      <c r="H484" s="49">
        <f t="shared" si="52"/>
        <v>45.305</v>
      </c>
      <c r="I484" s="26">
        <f t="shared" si="45"/>
        <v>44.771999999999998</v>
      </c>
      <c r="J484" s="26">
        <f t="shared" si="50"/>
        <v>42.64</v>
      </c>
      <c r="K484" s="26">
        <f t="shared" si="46"/>
        <v>66.625</v>
      </c>
      <c r="L484" s="53"/>
      <c r="M484" s="21"/>
      <c r="N484" s="20"/>
      <c r="O484" s="21"/>
      <c r="P484" s="22"/>
      <c r="Q484" s="21"/>
      <c r="R484" s="53"/>
    </row>
    <row r="485" spans="1:18" x14ac:dyDescent="0.2">
      <c r="A485" s="85">
        <v>4810151017590</v>
      </c>
      <c r="B485" s="52" t="s">
        <v>467</v>
      </c>
      <c r="C485" s="52">
        <v>30</v>
      </c>
      <c r="D485" s="125">
        <v>15</v>
      </c>
      <c r="E485" s="49">
        <v>53.3</v>
      </c>
      <c r="F485" s="49">
        <f t="shared" si="53"/>
        <v>47.97</v>
      </c>
      <c r="G485" s="26">
        <f t="shared" si="51"/>
        <v>46.370999999999995</v>
      </c>
      <c r="H485" s="49">
        <f t="shared" si="52"/>
        <v>45.305</v>
      </c>
      <c r="I485" s="26">
        <f t="shared" si="45"/>
        <v>44.771999999999998</v>
      </c>
      <c r="J485" s="26">
        <f t="shared" si="50"/>
        <v>42.64</v>
      </c>
      <c r="K485" s="26">
        <f t="shared" si="46"/>
        <v>66.625</v>
      </c>
      <c r="L485" s="53"/>
      <c r="M485" s="21"/>
      <c r="N485" s="20"/>
      <c r="O485" s="21"/>
      <c r="P485" s="22"/>
      <c r="Q485" s="21"/>
      <c r="R485" s="53"/>
    </row>
    <row r="486" spans="1:18" x14ac:dyDescent="0.2">
      <c r="A486" s="85">
        <v>4810151017606</v>
      </c>
      <c r="B486" s="52" t="s">
        <v>468</v>
      </c>
      <c r="C486" s="52">
        <v>30</v>
      </c>
      <c r="D486" s="125">
        <v>15</v>
      </c>
      <c r="E486" s="49">
        <v>53.3</v>
      </c>
      <c r="F486" s="49">
        <f t="shared" si="53"/>
        <v>47.97</v>
      </c>
      <c r="G486" s="26">
        <f t="shared" si="51"/>
        <v>46.370999999999995</v>
      </c>
      <c r="H486" s="49">
        <f t="shared" si="52"/>
        <v>45.305</v>
      </c>
      <c r="I486" s="26">
        <f t="shared" si="45"/>
        <v>44.771999999999998</v>
      </c>
      <c r="J486" s="26">
        <f t="shared" si="50"/>
        <v>42.64</v>
      </c>
      <c r="K486" s="26">
        <f t="shared" si="46"/>
        <v>66.625</v>
      </c>
      <c r="L486" s="53"/>
      <c r="M486" s="21"/>
      <c r="N486" s="20"/>
      <c r="O486" s="21"/>
      <c r="P486" s="22"/>
      <c r="Q486" s="21"/>
      <c r="R486" s="53"/>
    </row>
    <row r="487" spans="1:18" x14ac:dyDescent="0.2">
      <c r="B487" s="137" t="s">
        <v>469</v>
      </c>
      <c r="E487" s="49"/>
      <c r="F487" s="49">
        <f t="shared" si="53"/>
        <v>0</v>
      </c>
      <c r="G487" s="26">
        <f t="shared" si="51"/>
        <v>0</v>
      </c>
      <c r="H487" s="49">
        <f t="shared" si="52"/>
        <v>0</v>
      </c>
      <c r="I487" s="26">
        <f t="shared" si="45"/>
        <v>0</v>
      </c>
      <c r="J487" s="26">
        <f t="shared" si="50"/>
        <v>0</v>
      </c>
      <c r="K487" s="26">
        <f t="shared" si="46"/>
        <v>0</v>
      </c>
      <c r="L487" s="53"/>
      <c r="M487" s="21"/>
      <c r="N487" s="20"/>
      <c r="O487" s="21"/>
      <c r="P487" s="22"/>
      <c r="Q487" s="21"/>
      <c r="R487" s="53"/>
    </row>
    <row r="488" spans="1:18" hidden="1" x14ac:dyDescent="0.2">
      <c r="A488" s="85">
        <v>4810151021771</v>
      </c>
      <c r="B488" s="52" t="s">
        <v>470</v>
      </c>
      <c r="C488" s="52">
        <v>30</v>
      </c>
      <c r="D488" s="125">
        <v>15</v>
      </c>
      <c r="E488" s="49">
        <v>88.9</v>
      </c>
      <c r="F488" s="49">
        <f t="shared" si="53"/>
        <v>80.010000000000005</v>
      </c>
      <c r="G488" s="26">
        <f t="shared" si="51"/>
        <v>77.343000000000004</v>
      </c>
      <c r="H488" s="49">
        <f t="shared" si="52"/>
        <v>75.564999999999998</v>
      </c>
      <c r="I488" s="26">
        <f t="shared" si="45"/>
        <v>74.676000000000002</v>
      </c>
      <c r="J488" s="26">
        <f t="shared" si="50"/>
        <v>71.12</v>
      </c>
      <c r="K488" s="26">
        <f t="shared" si="46"/>
        <v>111.125</v>
      </c>
      <c r="L488" s="53"/>
      <c r="M488" s="21"/>
      <c r="N488" s="20"/>
      <c r="O488" s="21"/>
      <c r="P488" s="22"/>
      <c r="Q488" s="21"/>
      <c r="R488" s="53"/>
    </row>
    <row r="489" spans="1:18" ht="25.5" hidden="1" x14ac:dyDescent="0.2">
      <c r="A489" s="85">
        <v>4810151021764</v>
      </c>
      <c r="B489" s="145" t="s">
        <v>471</v>
      </c>
      <c r="C489" s="52">
        <v>30</v>
      </c>
      <c r="D489" s="125">
        <v>15</v>
      </c>
      <c r="E489" s="49">
        <v>83.4</v>
      </c>
      <c r="F489" s="49">
        <f t="shared" si="53"/>
        <v>75.06</v>
      </c>
      <c r="G489" s="26">
        <f t="shared" si="51"/>
        <v>72.558000000000007</v>
      </c>
      <c r="H489" s="49">
        <f t="shared" si="52"/>
        <v>70.89</v>
      </c>
      <c r="I489" s="26">
        <f t="shared" si="45"/>
        <v>70.055999999999997</v>
      </c>
      <c r="J489" s="26">
        <f t="shared" si="50"/>
        <v>66.720000000000013</v>
      </c>
      <c r="K489" s="26">
        <f t="shared" si="46"/>
        <v>104.25</v>
      </c>
      <c r="L489" s="53"/>
      <c r="M489" s="21"/>
      <c r="N489" s="20"/>
      <c r="O489" s="21"/>
      <c r="P489" s="22"/>
      <c r="Q489" s="21"/>
      <c r="R489" s="53"/>
    </row>
    <row r="490" spans="1:18" ht="12.75" hidden="1" customHeight="1" x14ac:dyDescent="0.2">
      <c r="A490" s="85">
        <v>4810151021733</v>
      </c>
      <c r="B490" s="145" t="s">
        <v>472</v>
      </c>
      <c r="C490" s="52">
        <v>30</v>
      </c>
      <c r="D490" s="125">
        <v>15</v>
      </c>
      <c r="E490" s="49">
        <v>79.3</v>
      </c>
      <c r="F490" s="49">
        <f t="shared" si="53"/>
        <v>71.37</v>
      </c>
      <c r="G490" s="26">
        <f t="shared" si="51"/>
        <v>68.991</v>
      </c>
      <c r="H490" s="49">
        <f t="shared" si="52"/>
        <v>67.405000000000001</v>
      </c>
      <c r="I490" s="26">
        <f t="shared" si="45"/>
        <v>66.611999999999995</v>
      </c>
      <c r="J490" s="26">
        <f t="shared" si="50"/>
        <v>63.44</v>
      </c>
      <c r="K490" s="26">
        <f t="shared" si="46"/>
        <v>99.125</v>
      </c>
      <c r="L490" s="53"/>
      <c r="M490" s="21"/>
      <c r="N490" s="20"/>
      <c r="O490" s="21"/>
      <c r="P490" s="22"/>
      <c r="Q490" s="21"/>
      <c r="R490" s="53"/>
    </row>
    <row r="491" spans="1:18" hidden="1" x14ac:dyDescent="0.2">
      <c r="A491" s="85">
        <v>4810151021740</v>
      </c>
      <c r="B491" s="52" t="s">
        <v>473</v>
      </c>
      <c r="C491" s="52">
        <v>30</v>
      </c>
      <c r="D491" s="125">
        <v>15</v>
      </c>
      <c r="E491" s="49">
        <v>79.3</v>
      </c>
      <c r="F491" s="49">
        <f t="shared" si="53"/>
        <v>71.37</v>
      </c>
      <c r="G491" s="26">
        <f t="shared" si="51"/>
        <v>68.991</v>
      </c>
      <c r="H491" s="49">
        <f t="shared" si="52"/>
        <v>67.405000000000001</v>
      </c>
      <c r="I491" s="26">
        <f t="shared" si="45"/>
        <v>66.611999999999995</v>
      </c>
      <c r="J491" s="26">
        <f t="shared" si="50"/>
        <v>63.44</v>
      </c>
      <c r="K491" s="26">
        <f t="shared" si="46"/>
        <v>99.125</v>
      </c>
      <c r="L491" s="53"/>
      <c r="M491" s="21"/>
      <c r="N491" s="20"/>
      <c r="O491" s="21"/>
      <c r="P491" s="22"/>
      <c r="Q491" s="21"/>
      <c r="R491" s="53"/>
    </row>
    <row r="492" spans="1:18" hidden="1" x14ac:dyDescent="0.2">
      <c r="A492" s="85">
        <v>4810151021337</v>
      </c>
      <c r="B492" s="52" t="s">
        <v>474</v>
      </c>
      <c r="C492" s="52">
        <v>145</v>
      </c>
      <c r="D492" s="125">
        <v>12</v>
      </c>
      <c r="E492" s="49">
        <v>49.6</v>
      </c>
      <c r="F492" s="49">
        <f t="shared" si="53"/>
        <v>44.64</v>
      </c>
      <c r="G492" s="26">
        <f t="shared" si="51"/>
        <v>43.152000000000001</v>
      </c>
      <c r="H492" s="49">
        <f t="shared" si="52"/>
        <v>42.16</v>
      </c>
      <c r="I492" s="26">
        <f t="shared" si="45"/>
        <v>41.664000000000001</v>
      </c>
      <c r="J492" s="26">
        <f t="shared" si="50"/>
        <v>39.680000000000007</v>
      </c>
      <c r="K492" s="26">
        <f t="shared" si="46"/>
        <v>62</v>
      </c>
      <c r="L492" s="53"/>
      <c r="M492" s="21"/>
      <c r="N492" s="20"/>
      <c r="O492" s="21"/>
      <c r="P492" s="22"/>
      <c r="Q492" s="21"/>
      <c r="R492" s="53"/>
    </row>
    <row r="493" spans="1:18" hidden="1" x14ac:dyDescent="0.2">
      <c r="A493" s="85">
        <v>4810151021788</v>
      </c>
      <c r="B493" s="52" t="s">
        <v>475</v>
      </c>
      <c r="C493" s="52">
        <v>30</v>
      </c>
      <c r="D493" s="125">
        <v>15</v>
      </c>
      <c r="E493" s="49">
        <v>82.05</v>
      </c>
      <c r="F493" s="49">
        <f t="shared" si="53"/>
        <v>73.844999999999999</v>
      </c>
      <c r="G493" s="26">
        <f t="shared" si="51"/>
        <v>71.383499999999998</v>
      </c>
      <c r="H493" s="49">
        <f t="shared" si="52"/>
        <v>69.742499999999993</v>
      </c>
      <c r="I493" s="26">
        <f t="shared" si="45"/>
        <v>68.921999999999997</v>
      </c>
      <c r="J493" s="26">
        <f t="shared" si="50"/>
        <v>65.64</v>
      </c>
      <c r="K493" s="26">
        <f t="shared" si="46"/>
        <v>102.5625</v>
      </c>
      <c r="L493" s="53"/>
      <c r="M493" s="21"/>
      <c r="N493" s="20"/>
      <c r="O493" s="21"/>
      <c r="P493" s="22"/>
      <c r="Q493" s="21"/>
      <c r="R493" s="53"/>
    </row>
    <row r="494" spans="1:18" x14ac:dyDescent="0.2">
      <c r="A494" s="85">
        <v>4810151020460</v>
      </c>
      <c r="B494" s="52" t="s">
        <v>476</v>
      </c>
      <c r="C494" s="52">
        <v>12</v>
      </c>
      <c r="D494" s="125">
        <v>10</v>
      </c>
      <c r="E494" s="49">
        <v>137.80000000000001</v>
      </c>
      <c r="F494" s="49">
        <f t="shared" si="53"/>
        <v>124.02000000000001</v>
      </c>
      <c r="G494" s="26">
        <f t="shared" si="51"/>
        <v>119.88600000000001</v>
      </c>
      <c r="H494" s="49">
        <f t="shared" si="52"/>
        <v>117.13000000000001</v>
      </c>
      <c r="I494" s="26">
        <f t="shared" si="45"/>
        <v>115.75200000000001</v>
      </c>
      <c r="J494" s="26">
        <f t="shared" si="50"/>
        <v>110.24000000000001</v>
      </c>
      <c r="K494" s="26">
        <f t="shared" si="46"/>
        <v>172.25</v>
      </c>
      <c r="L494" s="53"/>
      <c r="M494" s="21"/>
      <c r="N494" s="20"/>
      <c r="O494" s="21"/>
      <c r="P494" s="22"/>
      <c r="Q494" s="21"/>
      <c r="R494" s="53"/>
    </row>
    <row r="495" spans="1:18" x14ac:dyDescent="0.2">
      <c r="A495" s="85">
        <v>4810151026240</v>
      </c>
      <c r="B495" s="52" t="s">
        <v>477</v>
      </c>
      <c r="C495" s="52"/>
      <c r="D495" s="125"/>
      <c r="E495" s="49">
        <v>137.80000000000001</v>
      </c>
      <c r="F495" s="49">
        <f t="shared" si="53"/>
        <v>124.02000000000001</v>
      </c>
      <c r="G495" s="26">
        <f t="shared" si="51"/>
        <v>119.88600000000001</v>
      </c>
      <c r="H495" s="49">
        <f t="shared" si="52"/>
        <v>117.13000000000001</v>
      </c>
      <c r="I495" s="26">
        <f t="shared" si="45"/>
        <v>115.75200000000001</v>
      </c>
      <c r="J495" s="26">
        <f t="shared" si="50"/>
        <v>110.24000000000001</v>
      </c>
      <c r="K495" s="26">
        <f t="shared" si="46"/>
        <v>172.25</v>
      </c>
      <c r="L495" s="53"/>
      <c r="M495" s="21"/>
      <c r="N495" s="20"/>
      <c r="O495" s="21"/>
      <c r="P495" s="22"/>
      <c r="Q495" s="21"/>
      <c r="R495" s="53"/>
    </row>
    <row r="496" spans="1:18" x14ac:dyDescent="0.2">
      <c r="A496" s="85">
        <v>4810151018931</v>
      </c>
      <c r="B496" s="52" t="s">
        <v>478</v>
      </c>
      <c r="C496" s="52">
        <v>12</v>
      </c>
      <c r="D496" s="125">
        <v>10</v>
      </c>
      <c r="E496" s="49">
        <v>105.7</v>
      </c>
      <c r="F496" s="49">
        <f t="shared" si="53"/>
        <v>95.13000000000001</v>
      </c>
      <c r="G496" s="26">
        <f t="shared" si="51"/>
        <v>91.959000000000003</v>
      </c>
      <c r="H496" s="49">
        <f t="shared" si="52"/>
        <v>89.844999999999999</v>
      </c>
      <c r="I496" s="26">
        <f t="shared" si="45"/>
        <v>88.787999999999997</v>
      </c>
      <c r="J496" s="26">
        <f t="shared" si="50"/>
        <v>84.56</v>
      </c>
      <c r="K496" s="26">
        <f t="shared" si="46"/>
        <v>132.125</v>
      </c>
      <c r="L496" s="53"/>
      <c r="M496" s="21"/>
      <c r="N496" s="20"/>
      <c r="O496" s="21"/>
      <c r="P496" s="22"/>
      <c r="Q496" s="21"/>
      <c r="R496" s="53"/>
    </row>
    <row r="497" spans="1:18" x14ac:dyDescent="0.2">
      <c r="A497" s="85">
        <v>4810151024185</v>
      </c>
      <c r="B497" s="52" t="s">
        <v>479</v>
      </c>
      <c r="C497" s="52"/>
      <c r="D497" s="125"/>
      <c r="E497" s="49">
        <v>51</v>
      </c>
      <c r="F497" s="49">
        <f t="shared" si="53"/>
        <v>45.9</v>
      </c>
      <c r="G497" s="26">
        <f t="shared" si="51"/>
        <v>44.37</v>
      </c>
      <c r="H497" s="49">
        <f t="shared" si="52"/>
        <v>43.35</v>
      </c>
      <c r="I497" s="26">
        <f t="shared" si="45"/>
        <v>42.839999999999996</v>
      </c>
      <c r="J497" s="26">
        <f t="shared" si="50"/>
        <v>40.800000000000004</v>
      </c>
      <c r="K497" s="26">
        <f t="shared" si="46"/>
        <v>63.75</v>
      </c>
      <c r="L497" s="53"/>
      <c r="M497" s="21"/>
      <c r="N497" s="20"/>
      <c r="O497" s="21"/>
      <c r="P497" s="22"/>
      <c r="Q497" s="21"/>
      <c r="R497" s="53"/>
    </row>
    <row r="498" spans="1:18" x14ac:dyDescent="0.2">
      <c r="A498" s="85">
        <v>4810151024192</v>
      </c>
      <c r="B498" s="52" t="s">
        <v>480</v>
      </c>
      <c r="C498" s="52"/>
      <c r="D498" s="125"/>
      <c r="E498" s="49">
        <v>51</v>
      </c>
      <c r="F498" s="49">
        <f t="shared" si="53"/>
        <v>45.9</v>
      </c>
      <c r="G498" s="26">
        <f t="shared" si="51"/>
        <v>44.37</v>
      </c>
      <c r="H498" s="49">
        <f t="shared" si="52"/>
        <v>43.35</v>
      </c>
      <c r="I498" s="26">
        <f t="shared" si="45"/>
        <v>42.839999999999996</v>
      </c>
      <c r="J498" s="26">
        <f t="shared" si="50"/>
        <v>40.800000000000004</v>
      </c>
      <c r="K498" s="26">
        <f t="shared" si="46"/>
        <v>63.75</v>
      </c>
      <c r="L498" s="53"/>
      <c r="M498" s="21"/>
      <c r="N498" s="20"/>
      <c r="O498" s="21"/>
      <c r="P498" s="22"/>
      <c r="Q498" s="21"/>
      <c r="R498" s="53"/>
    </row>
    <row r="499" spans="1:18" x14ac:dyDescent="0.2">
      <c r="A499" s="85">
        <v>4810151024208</v>
      </c>
      <c r="B499" s="52" t="s">
        <v>481</v>
      </c>
      <c r="C499" s="52"/>
      <c r="D499" s="125"/>
      <c r="E499" s="49">
        <v>51</v>
      </c>
      <c r="F499" s="49">
        <f t="shared" si="53"/>
        <v>45.9</v>
      </c>
      <c r="G499" s="26">
        <f t="shared" si="51"/>
        <v>44.37</v>
      </c>
      <c r="H499" s="49">
        <f t="shared" si="52"/>
        <v>43.35</v>
      </c>
      <c r="I499" s="26">
        <f t="shared" si="45"/>
        <v>42.839999999999996</v>
      </c>
      <c r="J499" s="26">
        <f t="shared" si="50"/>
        <v>40.800000000000004</v>
      </c>
      <c r="K499" s="26">
        <f t="shared" si="46"/>
        <v>63.75</v>
      </c>
      <c r="L499" s="53"/>
      <c r="M499" s="21"/>
      <c r="N499" s="20"/>
      <c r="O499" s="21"/>
      <c r="P499" s="22"/>
      <c r="Q499" s="21"/>
      <c r="R499" s="53"/>
    </row>
    <row r="500" spans="1:18" x14ac:dyDescent="0.2">
      <c r="B500" s="137" t="s">
        <v>482</v>
      </c>
      <c r="E500" s="52"/>
      <c r="F500" s="49">
        <f t="shared" si="53"/>
        <v>0</v>
      </c>
      <c r="G500" s="26">
        <f t="shared" si="51"/>
        <v>0</v>
      </c>
      <c r="H500" s="49">
        <f t="shared" si="52"/>
        <v>0</v>
      </c>
      <c r="I500" s="26">
        <f t="shared" si="45"/>
        <v>0</v>
      </c>
      <c r="J500" s="26">
        <f t="shared" si="50"/>
        <v>0</v>
      </c>
      <c r="K500" s="26">
        <f t="shared" si="46"/>
        <v>0</v>
      </c>
      <c r="L500" s="53"/>
      <c r="M500" s="21"/>
      <c r="N500" s="20"/>
      <c r="O500" s="21"/>
      <c r="P500" s="22"/>
      <c r="Q500" s="21"/>
      <c r="R500" s="53"/>
    </row>
    <row r="501" spans="1:18" x14ac:dyDescent="0.2">
      <c r="A501" s="85">
        <v>4810151022488</v>
      </c>
      <c r="B501" s="52" t="s">
        <v>483</v>
      </c>
      <c r="C501" s="52">
        <v>380</v>
      </c>
      <c r="D501" s="125">
        <v>27</v>
      </c>
      <c r="E501" s="141">
        <v>69.3</v>
      </c>
      <c r="F501" s="49">
        <f t="shared" si="53"/>
        <v>62.37</v>
      </c>
      <c r="G501" s="26">
        <f t="shared" si="51"/>
        <v>60.290999999999997</v>
      </c>
      <c r="H501" s="49">
        <f t="shared" si="52"/>
        <v>58.904999999999994</v>
      </c>
      <c r="I501" s="26">
        <f t="shared" si="45"/>
        <v>58.211999999999996</v>
      </c>
      <c r="J501" s="26">
        <f t="shared" si="50"/>
        <v>55.44</v>
      </c>
      <c r="K501" s="26">
        <f t="shared" si="46"/>
        <v>86.625</v>
      </c>
      <c r="L501" s="53"/>
      <c r="M501" s="21"/>
      <c r="N501" s="20"/>
      <c r="O501" s="21"/>
      <c r="P501" s="22"/>
      <c r="Q501" s="21"/>
      <c r="R501" s="53"/>
    </row>
    <row r="502" spans="1:18" x14ac:dyDescent="0.2">
      <c r="A502" s="85">
        <v>4810151022471</v>
      </c>
      <c r="B502" s="52" t="s">
        <v>484</v>
      </c>
      <c r="C502" s="52">
        <v>380</v>
      </c>
      <c r="D502" s="125">
        <v>27</v>
      </c>
      <c r="E502" s="141">
        <v>69.3</v>
      </c>
      <c r="F502" s="49">
        <f t="shared" si="53"/>
        <v>62.37</v>
      </c>
      <c r="G502" s="26">
        <f t="shared" si="51"/>
        <v>60.290999999999997</v>
      </c>
      <c r="H502" s="49">
        <f t="shared" si="52"/>
        <v>58.904999999999994</v>
      </c>
      <c r="I502" s="26">
        <f t="shared" si="45"/>
        <v>58.211999999999996</v>
      </c>
      <c r="J502" s="26">
        <f t="shared" si="50"/>
        <v>55.44</v>
      </c>
      <c r="K502" s="26">
        <f t="shared" si="46"/>
        <v>86.625</v>
      </c>
      <c r="L502" s="53"/>
      <c r="M502" s="21"/>
      <c r="N502" s="20"/>
      <c r="O502" s="21"/>
      <c r="P502" s="22"/>
      <c r="Q502" s="21"/>
      <c r="R502" s="53"/>
    </row>
    <row r="503" spans="1:18" x14ac:dyDescent="0.2">
      <c r="A503" s="85">
        <v>4810151022549</v>
      </c>
      <c r="B503" s="52" t="s">
        <v>485</v>
      </c>
      <c r="C503" s="52">
        <v>6</v>
      </c>
      <c r="D503" s="125">
        <v>10</v>
      </c>
      <c r="E503" s="52">
        <v>82</v>
      </c>
      <c r="F503" s="49">
        <f t="shared" si="53"/>
        <v>73.8</v>
      </c>
      <c r="G503" s="26">
        <f t="shared" si="51"/>
        <v>71.34</v>
      </c>
      <c r="H503" s="49">
        <f t="shared" si="52"/>
        <v>69.7</v>
      </c>
      <c r="I503" s="26">
        <f t="shared" si="45"/>
        <v>68.88</v>
      </c>
      <c r="J503" s="26">
        <f t="shared" si="50"/>
        <v>65.600000000000009</v>
      </c>
      <c r="K503" s="26">
        <f t="shared" si="46"/>
        <v>102.5</v>
      </c>
      <c r="L503" s="53"/>
      <c r="M503" s="21"/>
      <c r="N503" s="20"/>
      <c r="O503" s="21"/>
      <c r="P503" s="22"/>
      <c r="Q503" s="21"/>
      <c r="R503" s="53"/>
    </row>
    <row r="504" spans="1:18" x14ac:dyDescent="0.2">
      <c r="A504" s="85">
        <v>4810151022525</v>
      </c>
      <c r="B504" s="52" t="s">
        <v>486</v>
      </c>
      <c r="C504" s="52">
        <v>100</v>
      </c>
      <c r="D504" s="125">
        <v>20</v>
      </c>
      <c r="E504" s="52">
        <v>47.35</v>
      </c>
      <c r="F504" s="49">
        <f t="shared" si="53"/>
        <v>42.615000000000002</v>
      </c>
      <c r="G504" s="26">
        <f t="shared" si="51"/>
        <v>41.194499999999998</v>
      </c>
      <c r="H504" s="49">
        <f t="shared" si="52"/>
        <v>40.247500000000002</v>
      </c>
      <c r="I504" s="26">
        <f t="shared" si="45"/>
        <v>39.774000000000001</v>
      </c>
      <c r="J504" s="26">
        <f t="shared" si="50"/>
        <v>37.880000000000003</v>
      </c>
      <c r="K504" s="26">
        <f t="shared" si="46"/>
        <v>59.1875</v>
      </c>
      <c r="L504" s="53"/>
      <c r="M504" s="21"/>
      <c r="N504" s="20"/>
      <c r="O504" s="21"/>
      <c r="P504" s="22"/>
      <c r="Q504" s="21"/>
      <c r="R504" s="53"/>
    </row>
    <row r="505" spans="1:18" x14ac:dyDescent="0.2">
      <c r="A505" s="85">
        <v>4810151022518</v>
      </c>
      <c r="B505" s="52" t="s">
        <v>487</v>
      </c>
      <c r="C505" s="52">
        <v>100</v>
      </c>
      <c r="D505" s="125">
        <v>20</v>
      </c>
      <c r="E505" s="52">
        <v>47.35</v>
      </c>
      <c r="F505" s="49">
        <f t="shared" si="53"/>
        <v>42.615000000000002</v>
      </c>
      <c r="G505" s="26">
        <f t="shared" si="51"/>
        <v>41.194499999999998</v>
      </c>
      <c r="H505" s="49">
        <f t="shared" si="52"/>
        <v>40.247500000000002</v>
      </c>
      <c r="I505" s="26">
        <f t="shared" si="45"/>
        <v>39.774000000000001</v>
      </c>
      <c r="J505" s="26">
        <f t="shared" si="50"/>
        <v>37.880000000000003</v>
      </c>
      <c r="K505" s="26">
        <f t="shared" si="46"/>
        <v>59.1875</v>
      </c>
      <c r="L505" s="53"/>
      <c r="M505" s="21"/>
      <c r="N505" s="20"/>
      <c r="O505" s="21"/>
      <c r="P505" s="22"/>
      <c r="Q505" s="21"/>
      <c r="R505" s="53"/>
    </row>
    <row r="506" spans="1:18" x14ac:dyDescent="0.2">
      <c r="A506" s="85">
        <v>4810151022495</v>
      </c>
      <c r="B506" s="52" t="s">
        <v>488</v>
      </c>
      <c r="C506" s="52">
        <v>200</v>
      </c>
      <c r="D506" s="125">
        <v>15</v>
      </c>
      <c r="E506" s="52">
        <v>57.5</v>
      </c>
      <c r="F506" s="49">
        <f t="shared" si="53"/>
        <v>51.75</v>
      </c>
      <c r="G506" s="26">
        <f t="shared" si="51"/>
        <v>50.024999999999999</v>
      </c>
      <c r="H506" s="49">
        <f t="shared" si="52"/>
        <v>48.875</v>
      </c>
      <c r="I506" s="26">
        <f t="shared" si="45"/>
        <v>48.3</v>
      </c>
      <c r="J506" s="26">
        <f t="shared" si="50"/>
        <v>46</v>
      </c>
      <c r="K506" s="26">
        <f t="shared" si="46"/>
        <v>71.875</v>
      </c>
      <c r="L506" s="53"/>
      <c r="M506" s="21"/>
      <c r="N506" s="20"/>
      <c r="O506" s="21"/>
      <c r="P506" s="22"/>
      <c r="Q506" s="21"/>
      <c r="R506" s="53"/>
    </row>
    <row r="507" spans="1:18" x14ac:dyDescent="0.2">
      <c r="A507" s="85">
        <v>4810151022501</v>
      </c>
      <c r="B507" s="52" t="s">
        <v>489</v>
      </c>
      <c r="C507" s="52">
        <v>200</v>
      </c>
      <c r="D507" s="125">
        <v>15</v>
      </c>
      <c r="E507" s="52">
        <v>57.5</v>
      </c>
      <c r="F507" s="49">
        <f t="shared" si="53"/>
        <v>51.75</v>
      </c>
      <c r="G507" s="26">
        <f t="shared" si="51"/>
        <v>50.024999999999999</v>
      </c>
      <c r="H507" s="49">
        <f t="shared" si="52"/>
        <v>48.875</v>
      </c>
      <c r="I507" s="26">
        <f t="shared" si="45"/>
        <v>48.3</v>
      </c>
      <c r="J507" s="26">
        <f t="shared" si="50"/>
        <v>46</v>
      </c>
      <c r="K507" s="26">
        <f t="shared" si="46"/>
        <v>71.875</v>
      </c>
      <c r="L507" s="53"/>
      <c r="M507" s="21"/>
      <c r="N507" s="20"/>
      <c r="O507" s="21"/>
      <c r="P507" s="22"/>
      <c r="Q507" s="21"/>
      <c r="R507" s="53"/>
    </row>
    <row r="508" spans="1:18" x14ac:dyDescent="0.2">
      <c r="A508" s="85">
        <v>4810151022532</v>
      </c>
      <c r="B508" s="52" t="s">
        <v>490</v>
      </c>
      <c r="C508" s="52">
        <v>100</v>
      </c>
      <c r="D508" s="125">
        <v>15</v>
      </c>
      <c r="E508" s="141">
        <v>60</v>
      </c>
      <c r="F508" s="49">
        <f t="shared" si="53"/>
        <v>54</v>
      </c>
      <c r="G508" s="26">
        <f t="shared" si="51"/>
        <v>52.2</v>
      </c>
      <c r="H508" s="49">
        <f t="shared" si="52"/>
        <v>51</v>
      </c>
      <c r="I508" s="26">
        <f t="shared" si="45"/>
        <v>50.4</v>
      </c>
      <c r="J508" s="26">
        <f t="shared" si="50"/>
        <v>48</v>
      </c>
      <c r="K508" s="26">
        <f t="shared" si="46"/>
        <v>75</v>
      </c>
      <c r="L508" s="53"/>
      <c r="M508" s="21"/>
      <c r="N508" s="20"/>
      <c r="O508" s="21"/>
      <c r="P508" s="22"/>
      <c r="Q508" s="21"/>
      <c r="R508" s="53"/>
    </row>
    <row r="509" spans="1:18" x14ac:dyDescent="0.2">
      <c r="A509" s="85">
        <v>4810151022464</v>
      </c>
      <c r="B509" s="52" t="s">
        <v>491</v>
      </c>
      <c r="C509" s="52">
        <v>400</v>
      </c>
      <c r="D509" s="125">
        <v>19</v>
      </c>
      <c r="E509" s="141">
        <v>73.5</v>
      </c>
      <c r="F509" s="49">
        <f t="shared" si="53"/>
        <v>66.150000000000006</v>
      </c>
      <c r="G509" s="26">
        <f t="shared" si="51"/>
        <v>63.945</v>
      </c>
      <c r="H509" s="49">
        <f t="shared" si="52"/>
        <v>62.475000000000001</v>
      </c>
      <c r="I509" s="26">
        <f t="shared" si="45"/>
        <v>61.739999999999995</v>
      </c>
      <c r="J509" s="26">
        <f t="shared" si="50"/>
        <v>58.800000000000004</v>
      </c>
      <c r="K509" s="26">
        <f t="shared" si="46"/>
        <v>91.875</v>
      </c>
      <c r="L509" s="53"/>
      <c r="M509" s="21"/>
      <c r="N509" s="20"/>
      <c r="O509" s="21"/>
      <c r="P509" s="22"/>
      <c r="Q509" s="21"/>
      <c r="R509" s="53"/>
    </row>
    <row r="510" spans="1:18" x14ac:dyDescent="0.2">
      <c r="A510" s="85">
        <v>4810151022457</v>
      </c>
      <c r="B510" s="52" t="s">
        <v>492</v>
      </c>
      <c r="C510" s="52">
        <v>400</v>
      </c>
      <c r="D510" s="125">
        <v>19</v>
      </c>
      <c r="E510" s="141">
        <v>73.5</v>
      </c>
      <c r="F510" s="49">
        <f t="shared" si="53"/>
        <v>66.150000000000006</v>
      </c>
      <c r="G510" s="26">
        <f t="shared" si="51"/>
        <v>63.945</v>
      </c>
      <c r="H510" s="49">
        <f t="shared" si="52"/>
        <v>62.475000000000001</v>
      </c>
      <c r="I510" s="26">
        <f t="shared" si="45"/>
        <v>61.739999999999995</v>
      </c>
      <c r="J510" s="26">
        <f t="shared" si="50"/>
        <v>58.800000000000004</v>
      </c>
      <c r="K510" s="26">
        <f t="shared" si="46"/>
        <v>91.875</v>
      </c>
      <c r="L510" s="53"/>
      <c r="M510" s="21"/>
      <c r="N510" s="20"/>
      <c r="O510" s="21"/>
      <c r="P510" s="22"/>
      <c r="Q510" s="21"/>
      <c r="R510" s="53"/>
    </row>
    <row r="511" spans="1:18" x14ac:dyDescent="0.2">
      <c r="A511" s="83"/>
      <c r="B511" s="137" t="s">
        <v>493</v>
      </c>
      <c r="E511" s="52"/>
      <c r="F511" s="49">
        <f t="shared" si="53"/>
        <v>0</v>
      </c>
      <c r="G511" s="26">
        <f t="shared" si="51"/>
        <v>0</v>
      </c>
      <c r="H511" s="49">
        <f t="shared" si="52"/>
        <v>0</v>
      </c>
      <c r="I511" s="26">
        <f t="shared" si="45"/>
        <v>0</v>
      </c>
      <c r="J511" s="26">
        <f t="shared" si="50"/>
        <v>0</v>
      </c>
      <c r="K511" s="26">
        <f t="shared" si="46"/>
        <v>0</v>
      </c>
      <c r="L511" s="53"/>
      <c r="M511" s="21"/>
      <c r="N511" s="20"/>
      <c r="O511" s="21"/>
      <c r="P511" s="22"/>
      <c r="Q511" s="21"/>
      <c r="R511" s="53"/>
    </row>
    <row r="512" spans="1:18" x14ac:dyDescent="0.2">
      <c r="A512" s="85">
        <v>4810151025687</v>
      </c>
      <c r="B512" s="129" t="s">
        <v>494</v>
      </c>
      <c r="C512" s="52"/>
      <c r="D512" s="52"/>
      <c r="E512" s="141">
        <v>60</v>
      </c>
      <c r="F512" s="49">
        <f t="shared" si="53"/>
        <v>54</v>
      </c>
      <c r="G512" s="26">
        <f t="shared" si="51"/>
        <v>52.2</v>
      </c>
      <c r="H512" s="49">
        <f t="shared" si="52"/>
        <v>51</v>
      </c>
      <c r="I512" s="26">
        <f t="shared" si="45"/>
        <v>50.4</v>
      </c>
      <c r="J512" s="26">
        <f t="shared" si="50"/>
        <v>48</v>
      </c>
      <c r="K512" s="26">
        <f t="shared" si="46"/>
        <v>75</v>
      </c>
      <c r="L512" s="53"/>
      <c r="M512" s="21"/>
      <c r="N512" s="20"/>
      <c r="O512" s="21"/>
      <c r="P512" s="22"/>
      <c r="Q512" s="21"/>
      <c r="R512" s="53"/>
    </row>
    <row r="513" spans="1:18" x14ac:dyDescent="0.2">
      <c r="A513" s="85">
        <v>4810151022105</v>
      </c>
      <c r="B513" s="65" t="s">
        <v>495</v>
      </c>
      <c r="C513" s="52"/>
      <c r="D513" s="52"/>
      <c r="E513" s="52">
        <v>67.75</v>
      </c>
      <c r="F513" s="49">
        <f t="shared" si="53"/>
        <v>60.975000000000001</v>
      </c>
      <c r="G513" s="26">
        <f t="shared" si="51"/>
        <v>58.942500000000003</v>
      </c>
      <c r="H513" s="49">
        <f t="shared" si="52"/>
        <v>57.587499999999999</v>
      </c>
      <c r="I513" s="26">
        <f t="shared" si="45"/>
        <v>56.91</v>
      </c>
      <c r="J513" s="26">
        <f t="shared" si="50"/>
        <v>54.2</v>
      </c>
      <c r="K513" s="26">
        <f t="shared" si="46"/>
        <v>84.6875</v>
      </c>
      <c r="L513" s="53"/>
      <c r="M513" s="21"/>
      <c r="N513" s="20"/>
      <c r="O513" s="21"/>
      <c r="P513" s="22"/>
      <c r="Q513" s="21"/>
      <c r="R513" s="53"/>
    </row>
    <row r="514" spans="1:18" x14ac:dyDescent="0.2">
      <c r="A514" s="85">
        <v>4810151022044</v>
      </c>
      <c r="B514" s="60" t="s">
        <v>496</v>
      </c>
      <c r="C514" s="52">
        <v>50</v>
      </c>
      <c r="D514" s="125">
        <v>14</v>
      </c>
      <c r="E514" s="141">
        <v>57.5</v>
      </c>
      <c r="F514" s="49">
        <f t="shared" si="53"/>
        <v>51.75</v>
      </c>
      <c r="G514" s="26">
        <f t="shared" si="51"/>
        <v>50.024999999999999</v>
      </c>
      <c r="H514" s="49">
        <f t="shared" si="52"/>
        <v>48.875</v>
      </c>
      <c r="I514" s="26">
        <f t="shared" si="45"/>
        <v>48.3</v>
      </c>
      <c r="J514" s="26">
        <f t="shared" si="50"/>
        <v>46</v>
      </c>
      <c r="K514" s="26">
        <f t="shared" si="46"/>
        <v>71.875</v>
      </c>
      <c r="L514" s="53"/>
      <c r="M514" s="21"/>
      <c r="N514" s="20"/>
      <c r="O514" s="21"/>
      <c r="P514" s="22"/>
      <c r="Q514" s="21"/>
      <c r="R514" s="53"/>
    </row>
    <row r="515" spans="1:18" x14ac:dyDescent="0.2">
      <c r="A515" s="85">
        <v>4810151022051</v>
      </c>
      <c r="B515" s="60" t="s">
        <v>497</v>
      </c>
      <c r="C515" s="52">
        <v>50</v>
      </c>
      <c r="D515" s="125">
        <v>14</v>
      </c>
      <c r="E515" s="141">
        <v>57.5</v>
      </c>
      <c r="F515" s="49">
        <f t="shared" si="53"/>
        <v>51.75</v>
      </c>
      <c r="G515" s="26">
        <f t="shared" si="51"/>
        <v>50.024999999999999</v>
      </c>
      <c r="H515" s="49">
        <f t="shared" si="52"/>
        <v>48.875</v>
      </c>
      <c r="I515" s="26">
        <f t="shared" si="45"/>
        <v>48.3</v>
      </c>
      <c r="J515" s="26">
        <f t="shared" si="50"/>
        <v>46</v>
      </c>
      <c r="K515" s="26">
        <f t="shared" si="46"/>
        <v>71.875</v>
      </c>
      <c r="L515" s="53"/>
      <c r="M515" s="21"/>
      <c r="N515" s="20"/>
      <c r="O515" s="21"/>
      <c r="P515" s="22"/>
      <c r="Q515" s="21"/>
      <c r="R515" s="53"/>
    </row>
    <row r="516" spans="1:18" x14ac:dyDescent="0.2">
      <c r="A516" s="85">
        <v>4810151022075</v>
      </c>
      <c r="B516" s="60" t="s">
        <v>498</v>
      </c>
      <c r="C516" s="52"/>
      <c r="D516" s="125"/>
      <c r="E516" s="141">
        <v>57.5</v>
      </c>
      <c r="F516" s="49">
        <f t="shared" si="53"/>
        <v>51.75</v>
      </c>
      <c r="G516" s="26">
        <f t="shared" si="51"/>
        <v>50.024999999999999</v>
      </c>
      <c r="H516" s="49">
        <f t="shared" si="52"/>
        <v>48.875</v>
      </c>
      <c r="I516" s="26">
        <f t="shared" si="45"/>
        <v>48.3</v>
      </c>
      <c r="J516" s="26">
        <f t="shared" si="50"/>
        <v>46</v>
      </c>
      <c r="K516" s="26">
        <f t="shared" si="46"/>
        <v>71.875</v>
      </c>
      <c r="L516" s="53"/>
      <c r="M516" s="21"/>
      <c r="N516" s="20"/>
      <c r="O516" s="21"/>
      <c r="P516" s="22"/>
      <c r="Q516" s="21"/>
      <c r="R516" s="53"/>
    </row>
    <row r="517" spans="1:18" x14ac:dyDescent="0.2">
      <c r="A517" s="85">
        <v>4810151022082</v>
      </c>
      <c r="B517" s="60" t="s">
        <v>499</v>
      </c>
      <c r="C517" s="52">
        <v>150</v>
      </c>
      <c r="D517" s="125">
        <v>15</v>
      </c>
      <c r="E517" s="141">
        <v>44.8</v>
      </c>
      <c r="F517" s="49">
        <f t="shared" si="53"/>
        <v>40.32</v>
      </c>
      <c r="G517" s="26">
        <f t="shared" si="51"/>
        <v>38.975999999999999</v>
      </c>
      <c r="H517" s="49">
        <f t="shared" si="52"/>
        <v>38.08</v>
      </c>
      <c r="I517" s="26">
        <f t="shared" si="45"/>
        <v>37.631999999999998</v>
      </c>
      <c r="J517" s="26">
        <f t="shared" si="50"/>
        <v>35.839999999999996</v>
      </c>
      <c r="K517" s="26">
        <f t="shared" si="46"/>
        <v>56</v>
      </c>
      <c r="L517" s="53"/>
      <c r="M517" s="21"/>
      <c r="N517" s="20"/>
      <c r="O517" s="21"/>
      <c r="P517" s="22"/>
      <c r="Q517" s="21"/>
      <c r="R517" s="53"/>
    </row>
    <row r="518" spans="1:18" x14ac:dyDescent="0.2">
      <c r="A518" s="85">
        <v>4810151022099</v>
      </c>
      <c r="B518" s="52" t="s">
        <v>500</v>
      </c>
      <c r="C518" s="52"/>
      <c r="D518" s="125"/>
      <c r="E518" s="141">
        <v>42.3</v>
      </c>
      <c r="F518" s="49">
        <f t="shared" si="53"/>
        <v>38.07</v>
      </c>
      <c r="G518" s="26">
        <f t="shared" si="51"/>
        <v>36.800999999999995</v>
      </c>
      <c r="H518" s="49">
        <f t="shared" si="52"/>
        <v>35.954999999999998</v>
      </c>
      <c r="I518" s="26">
        <f t="shared" si="45"/>
        <v>35.531999999999996</v>
      </c>
      <c r="J518" s="26">
        <f t="shared" si="50"/>
        <v>33.839999999999996</v>
      </c>
      <c r="K518" s="26">
        <f t="shared" si="46"/>
        <v>52.875</v>
      </c>
      <c r="L518" s="53"/>
      <c r="M518" s="21"/>
      <c r="N518" s="20"/>
      <c r="O518" s="21"/>
      <c r="P518" s="22"/>
      <c r="Q518" s="21"/>
      <c r="R518" s="53"/>
    </row>
    <row r="519" spans="1:18" x14ac:dyDescent="0.2">
      <c r="A519" s="85">
        <v>4810151022037</v>
      </c>
      <c r="B519" s="52" t="s">
        <v>501</v>
      </c>
      <c r="C519" s="52">
        <v>100</v>
      </c>
      <c r="D519" s="125">
        <v>20</v>
      </c>
      <c r="E519" s="141">
        <v>49.05</v>
      </c>
      <c r="F519" s="49">
        <f t="shared" si="53"/>
        <v>44.144999999999996</v>
      </c>
      <c r="G519" s="26">
        <f t="shared" si="51"/>
        <v>42.673499999999997</v>
      </c>
      <c r="H519" s="49">
        <f t="shared" si="52"/>
        <v>41.692499999999995</v>
      </c>
      <c r="I519" s="26">
        <f t="shared" si="45"/>
        <v>41.201999999999998</v>
      </c>
      <c r="J519" s="26">
        <f t="shared" si="50"/>
        <v>39.24</v>
      </c>
      <c r="K519" s="26">
        <f t="shared" ref="K519:K582" si="54">E519*1.25</f>
        <v>61.3125</v>
      </c>
      <c r="L519" s="53"/>
      <c r="M519" s="21"/>
      <c r="N519" s="20"/>
      <c r="O519" s="21"/>
      <c r="P519" s="22"/>
      <c r="Q519" s="21"/>
      <c r="R519" s="53"/>
    </row>
    <row r="520" spans="1:18" x14ac:dyDescent="0.2">
      <c r="A520" s="85">
        <v>4810151022006</v>
      </c>
      <c r="B520" s="52" t="s">
        <v>502</v>
      </c>
      <c r="C520" s="52">
        <v>200</v>
      </c>
      <c r="D520" s="125">
        <v>16</v>
      </c>
      <c r="E520" s="52">
        <v>55</v>
      </c>
      <c r="F520" s="49">
        <f t="shared" si="53"/>
        <v>49.5</v>
      </c>
      <c r="G520" s="26">
        <f t="shared" si="51"/>
        <v>47.85</v>
      </c>
      <c r="H520" s="49">
        <f t="shared" si="52"/>
        <v>46.75</v>
      </c>
      <c r="I520" s="26">
        <f t="shared" si="45"/>
        <v>46.199999999999996</v>
      </c>
      <c r="J520" s="26">
        <f t="shared" si="50"/>
        <v>44</v>
      </c>
      <c r="K520" s="26">
        <f t="shared" si="54"/>
        <v>68.75</v>
      </c>
      <c r="L520" s="53"/>
      <c r="M520" s="21"/>
      <c r="N520" s="20"/>
      <c r="O520" s="21"/>
      <c r="P520" s="22"/>
      <c r="Q520" s="21"/>
      <c r="R520" s="53"/>
    </row>
    <row r="521" spans="1:18" x14ac:dyDescent="0.2">
      <c r="A521" s="85">
        <v>4810151022020</v>
      </c>
      <c r="B521" s="52" t="s">
        <v>503</v>
      </c>
      <c r="C521" s="52">
        <v>100</v>
      </c>
      <c r="D521" s="125">
        <v>20</v>
      </c>
      <c r="E521" s="141">
        <v>49.9</v>
      </c>
      <c r="F521" s="49">
        <f t="shared" si="53"/>
        <v>44.91</v>
      </c>
      <c r="G521" s="26">
        <f t="shared" si="51"/>
        <v>43.412999999999997</v>
      </c>
      <c r="H521" s="49">
        <f t="shared" si="52"/>
        <v>42.414999999999999</v>
      </c>
      <c r="I521" s="26">
        <f t="shared" ref="I521:I583" si="55">E521*0.84</f>
        <v>41.915999999999997</v>
      </c>
      <c r="J521" s="26">
        <f t="shared" si="50"/>
        <v>39.92</v>
      </c>
      <c r="K521" s="26">
        <f t="shared" si="54"/>
        <v>62.375</v>
      </c>
      <c r="L521" s="53"/>
      <c r="M521" s="21"/>
      <c r="N521" s="20"/>
      <c r="O521" s="21"/>
      <c r="P521" s="22"/>
      <c r="Q521" s="21"/>
      <c r="R521" s="53"/>
    </row>
    <row r="522" spans="1:18" x14ac:dyDescent="0.2">
      <c r="A522" s="85">
        <v>4810151022068</v>
      </c>
      <c r="B522" s="52" t="s">
        <v>504</v>
      </c>
      <c r="C522" s="52">
        <v>30</v>
      </c>
      <c r="D522" s="125"/>
      <c r="E522" s="52">
        <v>56.65</v>
      </c>
      <c r="F522" s="49">
        <f t="shared" si="53"/>
        <v>50.984999999999999</v>
      </c>
      <c r="G522" s="26">
        <f t="shared" si="51"/>
        <v>49.285499999999999</v>
      </c>
      <c r="H522" s="49">
        <f t="shared" si="52"/>
        <v>48.152499999999996</v>
      </c>
      <c r="I522" s="26">
        <f t="shared" si="55"/>
        <v>47.585999999999999</v>
      </c>
      <c r="J522" s="26">
        <f t="shared" ref="J522:J583" si="56">E522*0.8</f>
        <v>45.32</v>
      </c>
      <c r="K522" s="26">
        <f t="shared" si="54"/>
        <v>70.8125</v>
      </c>
      <c r="L522" s="53"/>
      <c r="M522" s="21"/>
      <c r="N522" s="20"/>
      <c r="O522" s="21"/>
      <c r="P522" s="22"/>
      <c r="Q522" s="21"/>
      <c r="R522" s="53"/>
    </row>
    <row r="523" spans="1:18" x14ac:dyDescent="0.2">
      <c r="A523" s="85">
        <v>4810151022013</v>
      </c>
      <c r="B523" s="52" t="s">
        <v>505</v>
      </c>
      <c r="C523" s="52">
        <v>200</v>
      </c>
      <c r="D523" s="125">
        <v>16</v>
      </c>
      <c r="E523" s="141">
        <v>49.9</v>
      </c>
      <c r="F523" s="49">
        <f t="shared" si="53"/>
        <v>44.91</v>
      </c>
      <c r="G523" s="26">
        <f t="shared" ref="G523:G586" si="57">E523*0.87</f>
        <v>43.412999999999997</v>
      </c>
      <c r="H523" s="49">
        <f t="shared" si="52"/>
        <v>42.414999999999999</v>
      </c>
      <c r="I523" s="26">
        <f t="shared" si="55"/>
        <v>41.915999999999997</v>
      </c>
      <c r="J523" s="26">
        <f t="shared" si="56"/>
        <v>39.92</v>
      </c>
      <c r="K523" s="26">
        <f t="shared" si="54"/>
        <v>62.375</v>
      </c>
      <c r="L523" s="53"/>
      <c r="M523" s="21"/>
      <c r="N523" s="20"/>
      <c r="O523" s="21"/>
      <c r="P523" s="22"/>
      <c r="Q523" s="21"/>
      <c r="R523" s="53"/>
    </row>
    <row r="524" spans="1:18" x14ac:dyDescent="0.2">
      <c r="A524" s="85">
        <v>4810151025670</v>
      </c>
      <c r="B524" s="52" t="s">
        <v>506</v>
      </c>
      <c r="C524" s="52"/>
      <c r="D524" s="52"/>
      <c r="E524" s="141">
        <v>61</v>
      </c>
      <c r="F524" s="49">
        <f t="shared" si="53"/>
        <v>54.9</v>
      </c>
      <c r="G524" s="26">
        <f t="shared" si="57"/>
        <v>53.07</v>
      </c>
      <c r="H524" s="44">
        <f t="shared" si="52"/>
        <v>51.85</v>
      </c>
      <c r="I524" s="26">
        <f t="shared" si="55"/>
        <v>51.239999999999995</v>
      </c>
      <c r="J524" s="26">
        <f t="shared" si="56"/>
        <v>48.800000000000004</v>
      </c>
      <c r="K524" s="26">
        <f t="shared" si="54"/>
        <v>76.25</v>
      </c>
      <c r="L524" s="53"/>
      <c r="M524" s="21"/>
      <c r="N524" s="20"/>
      <c r="O524" s="21"/>
      <c r="P524" s="22"/>
      <c r="Q524" s="21"/>
      <c r="R524" s="53"/>
    </row>
    <row r="525" spans="1:18" x14ac:dyDescent="0.2">
      <c r="B525" s="137" t="s">
        <v>507</v>
      </c>
      <c r="F525" s="49">
        <f t="shared" si="53"/>
        <v>0</v>
      </c>
      <c r="G525" s="26">
        <f t="shared" si="57"/>
        <v>0</v>
      </c>
      <c r="H525" s="144">
        <f t="shared" si="52"/>
        <v>0</v>
      </c>
      <c r="I525" s="26">
        <f t="shared" si="55"/>
        <v>0</v>
      </c>
      <c r="J525" s="26">
        <f t="shared" si="56"/>
        <v>0</v>
      </c>
      <c r="K525" s="26">
        <f t="shared" si="54"/>
        <v>0</v>
      </c>
      <c r="L525" s="20"/>
      <c r="M525" s="21"/>
      <c r="N525" s="20"/>
      <c r="O525" s="21"/>
      <c r="P525" s="22"/>
      <c r="Q525" s="21"/>
      <c r="R525" s="53"/>
    </row>
    <row r="526" spans="1:18" x14ac:dyDescent="0.2">
      <c r="A526" s="85">
        <v>4810151023287</v>
      </c>
      <c r="B526" s="52" t="s">
        <v>508</v>
      </c>
      <c r="C526" s="52"/>
      <c r="D526" s="52"/>
      <c r="E526" s="146">
        <v>78</v>
      </c>
      <c r="F526" s="49">
        <f t="shared" si="53"/>
        <v>70.2</v>
      </c>
      <c r="G526" s="26">
        <f t="shared" si="57"/>
        <v>67.86</v>
      </c>
      <c r="H526" s="144">
        <f t="shared" si="52"/>
        <v>66.3</v>
      </c>
      <c r="I526" s="26">
        <f t="shared" si="55"/>
        <v>65.52</v>
      </c>
      <c r="J526" s="26">
        <f t="shared" si="56"/>
        <v>62.400000000000006</v>
      </c>
      <c r="K526" s="26">
        <f t="shared" si="54"/>
        <v>97.5</v>
      </c>
      <c r="L526" s="20"/>
      <c r="M526" s="21"/>
      <c r="N526" s="20"/>
      <c r="O526" s="21"/>
      <c r="P526" s="22"/>
      <c r="Q526" s="21"/>
      <c r="R526" s="53"/>
    </row>
    <row r="527" spans="1:18" x14ac:dyDescent="0.2">
      <c r="A527" s="85">
        <v>4810151023232</v>
      </c>
      <c r="B527" s="52" t="s">
        <v>509</v>
      </c>
      <c r="C527" s="52"/>
      <c r="D527" s="52"/>
      <c r="E527" s="146">
        <v>80</v>
      </c>
      <c r="F527" s="49">
        <f t="shared" si="53"/>
        <v>72</v>
      </c>
      <c r="G527" s="26">
        <f t="shared" si="57"/>
        <v>69.599999999999994</v>
      </c>
      <c r="H527" s="144">
        <f t="shared" si="52"/>
        <v>68</v>
      </c>
      <c r="I527" s="26">
        <f t="shared" si="55"/>
        <v>67.2</v>
      </c>
      <c r="J527" s="26">
        <f t="shared" si="56"/>
        <v>64</v>
      </c>
      <c r="K527" s="26">
        <f t="shared" si="54"/>
        <v>100</v>
      </c>
      <c r="L527" s="20"/>
      <c r="M527" s="21"/>
      <c r="N527" s="20"/>
      <c r="O527" s="21"/>
      <c r="P527" s="22"/>
      <c r="Q527" s="21"/>
      <c r="R527" s="53"/>
    </row>
    <row r="528" spans="1:18" x14ac:dyDescent="0.2">
      <c r="A528" s="85">
        <v>4810151023164</v>
      </c>
      <c r="B528" s="52" t="s">
        <v>510</v>
      </c>
      <c r="C528" s="52"/>
      <c r="D528" s="52"/>
      <c r="E528" s="125">
        <v>65.95</v>
      </c>
      <c r="F528" s="49">
        <f t="shared" si="53"/>
        <v>59.355000000000004</v>
      </c>
      <c r="G528" s="26">
        <f t="shared" si="57"/>
        <v>57.3765</v>
      </c>
      <c r="H528" s="144">
        <f t="shared" si="52"/>
        <v>56.057499999999997</v>
      </c>
      <c r="I528" s="26">
        <f t="shared" si="55"/>
        <v>55.398000000000003</v>
      </c>
      <c r="J528" s="26">
        <f t="shared" si="56"/>
        <v>52.760000000000005</v>
      </c>
      <c r="K528" s="26">
        <f t="shared" si="54"/>
        <v>82.4375</v>
      </c>
      <c r="L528" s="20"/>
      <c r="M528" s="21"/>
      <c r="N528" s="20"/>
      <c r="O528" s="21"/>
      <c r="P528" s="22"/>
      <c r="Q528" s="21"/>
      <c r="R528" s="53"/>
    </row>
    <row r="529" spans="1:18" x14ac:dyDescent="0.2">
      <c r="A529" s="85">
        <v>4810151023201</v>
      </c>
      <c r="B529" s="52" t="s">
        <v>511</v>
      </c>
      <c r="C529" s="52"/>
      <c r="D529" s="52"/>
      <c r="E529" s="146">
        <v>74.8</v>
      </c>
      <c r="F529" s="49">
        <f t="shared" si="53"/>
        <v>67.319999999999993</v>
      </c>
      <c r="G529" s="26">
        <f t="shared" si="57"/>
        <v>65.075999999999993</v>
      </c>
      <c r="H529" s="144">
        <f t="shared" si="52"/>
        <v>63.58</v>
      </c>
      <c r="I529" s="26">
        <f t="shared" si="55"/>
        <v>62.831999999999994</v>
      </c>
      <c r="J529" s="26">
        <f t="shared" si="56"/>
        <v>59.84</v>
      </c>
      <c r="K529" s="26">
        <f t="shared" si="54"/>
        <v>93.5</v>
      </c>
      <c r="L529" s="20"/>
      <c r="M529" s="21"/>
      <c r="N529" s="20"/>
      <c r="O529" s="21"/>
      <c r="P529" s="22"/>
      <c r="Q529" s="21"/>
      <c r="R529" s="53"/>
    </row>
    <row r="530" spans="1:18" x14ac:dyDescent="0.2">
      <c r="A530" s="85">
        <v>4810151023171</v>
      </c>
      <c r="B530" s="52" t="s">
        <v>512</v>
      </c>
      <c r="C530" s="52"/>
      <c r="D530" s="52"/>
      <c r="E530" s="146">
        <v>98</v>
      </c>
      <c r="F530" s="49">
        <f t="shared" si="53"/>
        <v>88.2</v>
      </c>
      <c r="G530" s="26">
        <f t="shared" si="57"/>
        <v>85.26</v>
      </c>
      <c r="H530" s="144">
        <f t="shared" si="52"/>
        <v>83.3</v>
      </c>
      <c r="I530" s="26">
        <f t="shared" si="55"/>
        <v>82.32</v>
      </c>
      <c r="J530" s="26">
        <f t="shared" si="56"/>
        <v>78.400000000000006</v>
      </c>
      <c r="K530" s="26">
        <f t="shared" si="54"/>
        <v>122.5</v>
      </c>
      <c r="L530" s="20"/>
      <c r="M530" s="21"/>
      <c r="N530" s="20"/>
      <c r="O530" s="21"/>
      <c r="P530" s="22"/>
      <c r="Q530" s="21"/>
      <c r="R530" s="53"/>
    </row>
    <row r="531" spans="1:18" x14ac:dyDescent="0.2">
      <c r="A531" s="85">
        <v>4810151023171</v>
      </c>
      <c r="B531" s="52" t="s">
        <v>513</v>
      </c>
      <c r="C531" s="52"/>
      <c r="D531" s="52"/>
      <c r="E531" s="146">
        <v>98</v>
      </c>
      <c r="F531" s="49">
        <f t="shared" si="53"/>
        <v>88.2</v>
      </c>
      <c r="G531" s="26">
        <f t="shared" si="57"/>
        <v>85.26</v>
      </c>
      <c r="H531" s="144">
        <f t="shared" si="52"/>
        <v>83.3</v>
      </c>
      <c r="I531" s="26">
        <f t="shared" si="55"/>
        <v>82.32</v>
      </c>
      <c r="J531" s="26">
        <f t="shared" si="56"/>
        <v>78.400000000000006</v>
      </c>
      <c r="K531" s="26">
        <f t="shared" si="54"/>
        <v>122.5</v>
      </c>
      <c r="L531" s="20"/>
      <c r="M531" s="21"/>
      <c r="N531" s="20"/>
      <c r="O531" s="21"/>
      <c r="P531" s="22"/>
      <c r="Q531" s="21"/>
      <c r="R531" s="53"/>
    </row>
    <row r="532" spans="1:18" x14ac:dyDescent="0.2">
      <c r="A532" s="85">
        <v>4810151023225</v>
      </c>
      <c r="B532" s="52" t="s">
        <v>514</v>
      </c>
      <c r="C532" s="52"/>
      <c r="D532" s="52"/>
      <c r="E532" s="146">
        <v>51.5</v>
      </c>
      <c r="F532" s="49">
        <f t="shared" si="53"/>
        <v>46.35</v>
      </c>
      <c r="G532" s="26">
        <f t="shared" si="57"/>
        <v>44.805</v>
      </c>
      <c r="H532" s="144">
        <f t="shared" si="52"/>
        <v>43.774999999999999</v>
      </c>
      <c r="I532" s="26">
        <f t="shared" si="55"/>
        <v>43.26</v>
      </c>
      <c r="J532" s="26">
        <f t="shared" si="56"/>
        <v>41.2</v>
      </c>
      <c r="K532" s="26">
        <f t="shared" si="54"/>
        <v>64.375</v>
      </c>
      <c r="L532" s="20"/>
      <c r="M532" s="21"/>
      <c r="N532" s="20"/>
      <c r="O532" s="21"/>
      <c r="P532" s="22"/>
      <c r="Q532" s="21"/>
      <c r="R532" s="53"/>
    </row>
    <row r="533" spans="1:18" x14ac:dyDescent="0.2">
      <c r="A533" s="85">
        <v>4810151023263</v>
      </c>
      <c r="B533" s="52" t="s">
        <v>515</v>
      </c>
      <c r="C533" s="52"/>
      <c r="D533" s="52"/>
      <c r="E533" s="125">
        <v>95.75</v>
      </c>
      <c r="F533" s="49">
        <f t="shared" si="53"/>
        <v>86.174999999999997</v>
      </c>
      <c r="G533" s="26">
        <f t="shared" si="57"/>
        <v>83.302499999999995</v>
      </c>
      <c r="H533" s="144">
        <f t="shared" si="52"/>
        <v>81.387500000000003</v>
      </c>
      <c r="I533" s="26">
        <f t="shared" si="55"/>
        <v>80.429999999999993</v>
      </c>
      <c r="J533" s="26">
        <f t="shared" si="56"/>
        <v>76.600000000000009</v>
      </c>
      <c r="K533" s="26">
        <f t="shared" si="54"/>
        <v>119.6875</v>
      </c>
      <c r="L533" s="20"/>
      <c r="M533" s="21"/>
      <c r="N533" s="20"/>
      <c r="O533" s="21"/>
      <c r="P533" s="22"/>
      <c r="Q533" s="21"/>
      <c r="R533" s="53"/>
    </row>
    <row r="534" spans="1:18" x14ac:dyDescent="0.2">
      <c r="A534" s="85">
        <v>4810151023256</v>
      </c>
      <c r="B534" s="52" t="s">
        <v>516</v>
      </c>
      <c r="C534" s="52"/>
      <c r="D534" s="52"/>
      <c r="E534" s="146">
        <v>85.2</v>
      </c>
      <c r="F534" s="49">
        <f t="shared" si="53"/>
        <v>76.680000000000007</v>
      </c>
      <c r="G534" s="26">
        <f t="shared" si="57"/>
        <v>74.123999999999995</v>
      </c>
      <c r="H534" s="144">
        <f t="shared" si="52"/>
        <v>72.42</v>
      </c>
      <c r="I534" s="26">
        <f t="shared" si="55"/>
        <v>71.567999999999998</v>
      </c>
      <c r="J534" s="26">
        <f t="shared" si="56"/>
        <v>68.160000000000011</v>
      </c>
      <c r="K534" s="26">
        <f t="shared" si="54"/>
        <v>106.5</v>
      </c>
      <c r="L534" s="20"/>
      <c r="M534" s="21"/>
      <c r="N534" s="20"/>
      <c r="O534" s="21"/>
      <c r="P534" s="22"/>
      <c r="Q534" s="21"/>
      <c r="R534" s="53"/>
    </row>
    <row r="535" spans="1:18" x14ac:dyDescent="0.2">
      <c r="A535" s="85">
        <v>4810151023249</v>
      </c>
      <c r="B535" s="52" t="s">
        <v>517</v>
      </c>
      <c r="C535" s="52"/>
      <c r="D535" s="52"/>
      <c r="E535" s="146">
        <v>95.7</v>
      </c>
      <c r="F535" s="49">
        <f t="shared" si="53"/>
        <v>86.13000000000001</v>
      </c>
      <c r="G535" s="26">
        <f t="shared" si="57"/>
        <v>83.259</v>
      </c>
      <c r="H535" s="144">
        <f t="shared" ref="H535:H598" si="58">E535*0.85</f>
        <v>81.344999999999999</v>
      </c>
      <c r="I535" s="26">
        <f t="shared" si="55"/>
        <v>80.388000000000005</v>
      </c>
      <c r="J535" s="26">
        <f t="shared" si="56"/>
        <v>76.56</v>
      </c>
      <c r="K535" s="26">
        <f t="shared" si="54"/>
        <v>119.625</v>
      </c>
      <c r="L535" s="20"/>
      <c r="M535" s="21"/>
      <c r="N535" s="20"/>
      <c r="O535" s="21"/>
      <c r="P535" s="22"/>
      <c r="Q535" s="21"/>
      <c r="R535" s="53"/>
    </row>
    <row r="536" spans="1:18" x14ac:dyDescent="0.2">
      <c r="A536" s="85">
        <v>4810151023218</v>
      </c>
      <c r="B536" s="52" t="s">
        <v>518</v>
      </c>
      <c r="C536" s="52"/>
      <c r="D536" s="52"/>
      <c r="E536" s="125">
        <v>65.95</v>
      </c>
      <c r="F536" s="49">
        <f t="shared" si="53"/>
        <v>59.355000000000004</v>
      </c>
      <c r="G536" s="26">
        <f t="shared" si="57"/>
        <v>57.3765</v>
      </c>
      <c r="H536" s="144">
        <f t="shared" si="58"/>
        <v>56.057499999999997</v>
      </c>
      <c r="I536" s="26">
        <f t="shared" si="55"/>
        <v>55.398000000000003</v>
      </c>
      <c r="J536" s="26">
        <f t="shared" si="56"/>
        <v>52.760000000000005</v>
      </c>
      <c r="K536" s="26">
        <f t="shared" si="54"/>
        <v>82.4375</v>
      </c>
      <c r="L536" s="20"/>
      <c r="M536" s="21"/>
      <c r="N536" s="20"/>
      <c r="O536" s="21"/>
      <c r="P536" s="22"/>
      <c r="Q536" s="21"/>
      <c r="R536" s="53"/>
    </row>
    <row r="537" spans="1:18" x14ac:dyDescent="0.2">
      <c r="A537" s="85">
        <v>4810151023195</v>
      </c>
      <c r="B537" s="52" t="s">
        <v>519</v>
      </c>
      <c r="C537" s="52"/>
      <c r="D537" s="52"/>
      <c r="E537" s="125">
        <v>95.75</v>
      </c>
      <c r="F537" s="49">
        <f t="shared" si="53"/>
        <v>86.174999999999997</v>
      </c>
      <c r="G537" s="26">
        <f t="shared" si="57"/>
        <v>83.302499999999995</v>
      </c>
      <c r="H537" s="144">
        <f t="shared" si="58"/>
        <v>81.387500000000003</v>
      </c>
      <c r="I537" s="26">
        <f t="shared" si="55"/>
        <v>80.429999999999993</v>
      </c>
      <c r="J537" s="26">
        <f t="shared" si="56"/>
        <v>76.600000000000009</v>
      </c>
      <c r="K537" s="26">
        <f t="shared" si="54"/>
        <v>119.6875</v>
      </c>
      <c r="L537" s="20"/>
      <c r="M537" s="21"/>
      <c r="N537" s="20"/>
      <c r="O537" s="21"/>
      <c r="P537" s="22"/>
      <c r="Q537" s="21"/>
      <c r="R537" s="53"/>
    </row>
    <row r="538" spans="1:18" x14ac:dyDescent="0.2">
      <c r="A538" s="85">
        <v>4810151023294</v>
      </c>
      <c r="B538" s="52" t="s">
        <v>520</v>
      </c>
      <c r="C538" s="52"/>
      <c r="D538" s="52"/>
      <c r="E538" s="146">
        <v>53.9</v>
      </c>
      <c r="F538" s="49">
        <f t="shared" si="53"/>
        <v>48.51</v>
      </c>
      <c r="G538" s="26">
        <f t="shared" si="57"/>
        <v>46.893000000000001</v>
      </c>
      <c r="H538" s="144">
        <f t="shared" si="58"/>
        <v>45.814999999999998</v>
      </c>
      <c r="I538" s="26">
        <f t="shared" si="55"/>
        <v>45.275999999999996</v>
      </c>
      <c r="J538" s="26">
        <f t="shared" si="56"/>
        <v>43.120000000000005</v>
      </c>
      <c r="K538" s="26">
        <f t="shared" si="54"/>
        <v>67.375</v>
      </c>
      <c r="L538" s="20"/>
      <c r="M538" s="21"/>
      <c r="N538" s="20"/>
      <c r="O538" s="21"/>
      <c r="P538" s="22"/>
      <c r="Q538" s="21"/>
      <c r="R538" s="53"/>
    </row>
    <row r="539" spans="1:18" x14ac:dyDescent="0.2">
      <c r="A539" s="85">
        <v>4810151023270</v>
      </c>
      <c r="B539" s="52" t="s">
        <v>521</v>
      </c>
      <c r="C539" s="52"/>
      <c r="D539" s="52"/>
      <c r="E539" s="146">
        <v>84.4</v>
      </c>
      <c r="F539" s="49">
        <f t="shared" si="53"/>
        <v>75.960000000000008</v>
      </c>
      <c r="G539" s="26">
        <f t="shared" si="57"/>
        <v>73.428000000000011</v>
      </c>
      <c r="H539" s="144">
        <f t="shared" si="58"/>
        <v>71.740000000000009</v>
      </c>
      <c r="I539" s="26">
        <f t="shared" si="55"/>
        <v>70.896000000000001</v>
      </c>
      <c r="J539" s="26">
        <f t="shared" si="56"/>
        <v>67.52000000000001</v>
      </c>
      <c r="K539" s="26">
        <f t="shared" si="54"/>
        <v>105.5</v>
      </c>
      <c r="L539" s="20"/>
      <c r="M539" s="21"/>
      <c r="N539" s="20"/>
      <c r="O539" s="21"/>
      <c r="P539" s="22"/>
      <c r="Q539" s="21"/>
      <c r="R539" s="53"/>
    </row>
    <row r="540" spans="1:18" ht="14.25" x14ac:dyDescent="0.2">
      <c r="A540" s="83"/>
      <c r="B540" s="84" t="s">
        <v>522</v>
      </c>
      <c r="E540" s="143"/>
      <c r="F540" s="49">
        <f t="shared" si="53"/>
        <v>0</v>
      </c>
      <c r="G540" s="26">
        <f t="shared" si="57"/>
        <v>0</v>
      </c>
      <c r="H540" s="144">
        <f t="shared" si="58"/>
        <v>0</v>
      </c>
      <c r="I540" s="26">
        <f t="shared" si="55"/>
        <v>0</v>
      </c>
      <c r="J540" s="26">
        <f t="shared" si="56"/>
        <v>0</v>
      </c>
      <c r="K540" s="26">
        <f t="shared" si="54"/>
        <v>0</v>
      </c>
      <c r="L540" s="20"/>
      <c r="M540" s="21"/>
      <c r="N540" s="20"/>
      <c r="O540" s="21"/>
      <c r="P540" s="22"/>
      <c r="Q540" s="21"/>
      <c r="R540" s="53"/>
    </row>
    <row r="541" spans="1:18" x14ac:dyDescent="0.2">
      <c r="A541" s="85">
        <v>4810151024659</v>
      </c>
      <c r="B541" s="52" t="s">
        <v>523</v>
      </c>
      <c r="C541" s="52"/>
      <c r="D541" s="52"/>
      <c r="E541" s="146">
        <v>67.650000000000006</v>
      </c>
      <c r="F541" s="49">
        <f t="shared" si="53"/>
        <v>60.885000000000005</v>
      </c>
      <c r="G541" s="26">
        <f t="shared" si="57"/>
        <v>58.855500000000006</v>
      </c>
      <c r="H541" s="144">
        <f t="shared" si="58"/>
        <v>57.502500000000005</v>
      </c>
      <c r="I541" s="26">
        <f t="shared" si="55"/>
        <v>56.826000000000001</v>
      </c>
      <c r="J541" s="26">
        <f t="shared" si="56"/>
        <v>54.120000000000005</v>
      </c>
      <c r="K541" s="26">
        <f t="shared" si="54"/>
        <v>84.5625</v>
      </c>
      <c r="L541" s="20"/>
      <c r="M541" s="21"/>
      <c r="N541" s="20"/>
      <c r="O541" s="21"/>
      <c r="P541" s="22"/>
      <c r="Q541" s="21"/>
      <c r="R541" s="53"/>
    </row>
    <row r="542" spans="1:18" x14ac:dyDescent="0.2">
      <c r="A542" s="85">
        <v>4810151024680</v>
      </c>
      <c r="B542" s="52" t="s">
        <v>524</v>
      </c>
      <c r="C542" s="52"/>
      <c r="D542" s="52"/>
      <c r="E542" s="146">
        <v>111</v>
      </c>
      <c r="F542" s="49">
        <f t="shared" ref="F542:F605" si="59">E542*0.9</f>
        <v>99.9</v>
      </c>
      <c r="G542" s="26">
        <f t="shared" si="57"/>
        <v>96.57</v>
      </c>
      <c r="H542" s="144">
        <f t="shared" si="58"/>
        <v>94.35</v>
      </c>
      <c r="I542" s="26">
        <f t="shared" si="55"/>
        <v>93.24</v>
      </c>
      <c r="J542" s="26">
        <f t="shared" si="56"/>
        <v>88.800000000000011</v>
      </c>
      <c r="K542" s="26">
        <f t="shared" si="54"/>
        <v>138.75</v>
      </c>
      <c r="L542" s="20"/>
      <c r="M542" s="21"/>
      <c r="N542" s="20"/>
      <c r="O542" s="21"/>
      <c r="P542" s="22"/>
      <c r="Q542" s="21"/>
      <c r="R542" s="53"/>
    </row>
    <row r="543" spans="1:18" x14ac:dyDescent="0.2">
      <c r="A543" s="85">
        <v>4810151024666</v>
      </c>
      <c r="B543" s="52" t="s">
        <v>525</v>
      </c>
      <c r="C543" s="52"/>
      <c r="D543" s="52"/>
      <c r="E543" s="146">
        <v>68.5</v>
      </c>
      <c r="F543" s="49">
        <f t="shared" si="59"/>
        <v>61.65</v>
      </c>
      <c r="G543" s="26">
        <f t="shared" si="57"/>
        <v>59.594999999999999</v>
      </c>
      <c r="H543" s="144">
        <f t="shared" si="58"/>
        <v>58.225000000000001</v>
      </c>
      <c r="I543" s="26">
        <f t="shared" si="55"/>
        <v>57.54</v>
      </c>
      <c r="J543" s="26">
        <f t="shared" si="56"/>
        <v>54.800000000000004</v>
      </c>
      <c r="K543" s="26">
        <f t="shared" si="54"/>
        <v>85.625</v>
      </c>
      <c r="L543" s="20"/>
      <c r="M543" s="21"/>
      <c r="N543" s="20"/>
      <c r="O543" s="21"/>
      <c r="P543" s="22"/>
      <c r="Q543" s="21"/>
      <c r="R543" s="53"/>
    </row>
    <row r="544" spans="1:18" x14ac:dyDescent="0.2">
      <c r="A544" s="85">
        <v>4810151024673</v>
      </c>
      <c r="B544" s="52" t="s">
        <v>526</v>
      </c>
      <c r="C544" s="52"/>
      <c r="D544" s="52"/>
      <c r="E544" s="146">
        <v>94.7</v>
      </c>
      <c r="F544" s="49">
        <f t="shared" si="59"/>
        <v>85.23</v>
      </c>
      <c r="G544" s="26">
        <f t="shared" si="57"/>
        <v>82.388999999999996</v>
      </c>
      <c r="H544" s="144">
        <f t="shared" si="58"/>
        <v>80.495000000000005</v>
      </c>
      <c r="I544" s="26">
        <f t="shared" si="55"/>
        <v>79.548000000000002</v>
      </c>
      <c r="J544" s="26">
        <f t="shared" si="56"/>
        <v>75.760000000000005</v>
      </c>
      <c r="K544" s="26">
        <f t="shared" si="54"/>
        <v>118.375</v>
      </c>
      <c r="L544" s="20"/>
      <c r="M544" s="21"/>
      <c r="N544" s="20"/>
      <c r="O544" s="21"/>
      <c r="P544" s="22"/>
      <c r="Q544" s="21"/>
      <c r="R544" s="53"/>
    </row>
    <row r="545" spans="1:18" x14ac:dyDescent="0.2">
      <c r="A545" s="85">
        <v>4810151024642</v>
      </c>
      <c r="B545" s="52" t="s">
        <v>527</v>
      </c>
      <c r="C545" s="52"/>
      <c r="D545" s="52"/>
      <c r="E545" s="146">
        <v>78.650000000000006</v>
      </c>
      <c r="F545" s="49">
        <f t="shared" si="59"/>
        <v>70.785000000000011</v>
      </c>
      <c r="G545" s="26">
        <f t="shared" si="57"/>
        <v>68.4255</v>
      </c>
      <c r="H545" s="144">
        <f t="shared" si="58"/>
        <v>66.852500000000006</v>
      </c>
      <c r="I545" s="26">
        <f t="shared" si="55"/>
        <v>66.066000000000003</v>
      </c>
      <c r="J545" s="26">
        <f t="shared" si="56"/>
        <v>62.920000000000009</v>
      </c>
      <c r="K545" s="26">
        <f t="shared" si="54"/>
        <v>98.3125</v>
      </c>
      <c r="L545" s="20"/>
      <c r="M545" s="21"/>
      <c r="N545" s="20"/>
      <c r="O545" s="21"/>
      <c r="P545" s="22"/>
      <c r="Q545" s="21"/>
      <c r="R545" s="53"/>
    </row>
    <row r="546" spans="1:18" ht="14.25" x14ac:dyDescent="0.2">
      <c r="A546" s="83"/>
      <c r="B546" s="84" t="s">
        <v>528</v>
      </c>
      <c r="F546" s="49">
        <f t="shared" si="59"/>
        <v>0</v>
      </c>
      <c r="G546" s="26">
        <f t="shared" si="57"/>
        <v>0</v>
      </c>
      <c r="H546" s="144">
        <f t="shared" si="58"/>
        <v>0</v>
      </c>
      <c r="I546" s="26">
        <f t="shared" si="55"/>
        <v>0</v>
      </c>
      <c r="J546" s="26">
        <f t="shared" si="56"/>
        <v>0</v>
      </c>
      <c r="K546" s="26">
        <f t="shared" si="54"/>
        <v>0</v>
      </c>
      <c r="L546" s="20"/>
      <c r="M546" s="21"/>
      <c r="N546" s="20"/>
      <c r="O546" s="21"/>
      <c r="P546" s="22"/>
      <c r="Q546" s="21"/>
      <c r="R546" s="53"/>
    </row>
    <row r="547" spans="1:18" x14ac:dyDescent="0.2">
      <c r="A547" s="85">
        <v>4810151025366</v>
      </c>
      <c r="B547" s="52" t="s">
        <v>529</v>
      </c>
      <c r="C547" s="52"/>
      <c r="D547" s="52"/>
      <c r="E547" s="146">
        <v>65.099999999999994</v>
      </c>
      <c r="F547" s="49">
        <f t="shared" si="59"/>
        <v>58.589999999999996</v>
      </c>
      <c r="G547" s="26">
        <f t="shared" si="57"/>
        <v>56.636999999999993</v>
      </c>
      <c r="H547" s="144">
        <f t="shared" si="58"/>
        <v>55.334999999999994</v>
      </c>
      <c r="I547" s="26">
        <f t="shared" si="55"/>
        <v>54.68399999999999</v>
      </c>
      <c r="J547" s="26">
        <f t="shared" si="56"/>
        <v>52.08</v>
      </c>
      <c r="K547" s="26">
        <f t="shared" si="54"/>
        <v>81.375</v>
      </c>
      <c r="L547" s="20"/>
      <c r="M547" s="21"/>
      <c r="N547" s="20"/>
      <c r="O547" s="21"/>
      <c r="P547" s="22"/>
      <c r="Q547" s="21"/>
      <c r="R547" s="53"/>
    </row>
    <row r="548" spans="1:18" x14ac:dyDescent="0.2">
      <c r="A548" s="85">
        <v>4810151025373</v>
      </c>
      <c r="B548" s="52" t="s">
        <v>530</v>
      </c>
      <c r="C548" s="52"/>
      <c r="D548" s="52"/>
      <c r="E548" s="146">
        <v>64.25</v>
      </c>
      <c r="F548" s="49">
        <f t="shared" si="59"/>
        <v>57.825000000000003</v>
      </c>
      <c r="G548" s="26">
        <f t="shared" si="57"/>
        <v>55.897500000000001</v>
      </c>
      <c r="H548" s="144">
        <f t="shared" si="58"/>
        <v>54.612499999999997</v>
      </c>
      <c r="I548" s="26">
        <f t="shared" si="55"/>
        <v>53.97</v>
      </c>
      <c r="J548" s="26">
        <f t="shared" si="56"/>
        <v>51.400000000000006</v>
      </c>
      <c r="K548" s="26">
        <f t="shared" si="54"/>
        <v>80.3125</v>
      </c>
      <c r="L548" s="20"/>
      <c r="M548" s="21"/>
      <c r="N548" s="20"/>
      <c r="O548" s="21"/>
      <c r="P548" s="22"/>
      <c r="Q548" s="21"/>
      <c r="R548" s="53"/>
    </row>
    <row r="549" spans="1:18" x14ac:dyDescent="0.2">
      <c r="A549" s="85">
        <v>4810151025380</v>
      </c>
      <c r="B549" s="52" t="s">
        <v>531</v>
      </c>
      <c r="C549" s="52"/>
      <c r="D549" s="52"/>
      <c r="E549" s="146">
        <v>77.8</v>
      </c>
      <c r="F549" s="49">
        <f t="shared" si="59"/>
        <v>70.02</v>
      </c>
      <c r="G549" s="26">
        <f t="shared" si="57"/>
        <v>67.685999999999993</v>
      </c>
      <c r="H549" s="144">
        <f t="shared" si="58"/>
        <v>66.13</v>
      </c>
      <c r="I549" s="26">
        <f t="shared" si="55"/>
        <v>65.35199999999999</v>
      </c>
      <c r="J549" s="26">
        <f t="shared" si="56"/>
        <v>62.24</v>
      </c>
      <c r="K549" s="26">
        <f t="shared" si="54"/>
        <v>97.25</v>
      </c>
      <c r="L549" s="20"/>
      <c r="M549" s="21"/>
      <c r="N549" s="20"/>
      <c r="O549" s="21"/>
      <c r="P549" s="22"/>
      <c r="Q549" s="21"/>
      <c r="R549" s="53"/>
    </row>
    <row r="550" spans="1:18" x14ac:dyDescent="0.2">
      <c r="A550" s="85">
        <v>4810151025359</v>
      </c>
      <c r="B550" s="52" t="s">
        <v>532</v>
      </c>
      <c r="C550" s="52"/>
      <c r="D550" s="52"/>
      <c r="E550" s="146">
        <v>72.7</v>
      </c>
      <c r="F550" s="49">
        <f t="shared" si="59"/>
        <v>65.430000000000007</v>
      </c>
      <c r="G550" s="26">
        <f t="shared" si="57"/>
        <v>63.249000000000002</v>
      </c>
      <c r="H550" s="144">
        <f t="shared" si="58"/>
        <v>61.795000000000002</v>
      </c>
      <c r="I550" s="26">
        <f t="shared" si="55"/>
        <v>61.067999999999998</v>
      </c>
      <c r="J550" s="26">
        <f t="shared" si="56"/>
        <v>58.160000000000004</v>
      </c>
      <c r="K550" s="26">
        <f t="shared" si="54"/>
        <v>90.875</v>
      </c>
      <c r="L550" s="20"/>
      <c r="M550" s="21"/>
      <c r="N550" s="20"/>
      <c r="O550" s="21"/>
      <c r="P550" s="22"/>
      <c r="Q550" s="21"/>
      <c r="R550" s="53"/>
    </row>
    <row r="551" spans="1:18" ht="15.75" customHeight="1" x14ac:dyDescent="0.2">
      <c r="A551" s="85">
        <v>4810151025175</v>
      </c>
      <c r="B551" s="52" t="s">
        <v>533</v>
      </c>
      <c r="C551" s="52"/>
      <c r="D551" s="52"/>
      <c r="E551" s="146">
        <v>65.099999999999994</v>
      </c>
      <c r="F551" s="49">
        <f t="shared" si="59"/>
        <v>58.589999999999996</v>
      </c>
      <c r="G551" s="26">
        <f t="shared" si="57"/>
        <v>56.636999999999993</v>
      </c>
      <c r="H551" s="144">
        <f t="shared" si="58"/>
        <v>55.334999999999994</v>
      </c>
      <c r="I551" s="26">
        <f t="shared" si="55"/>
        <v>54.68399999999999</v>
      </c>
      <c r="J551" s="26">
        <f t="shared" si="56"/>
        <v>52.08</v>
      </c>
      <c r="K551" s="26">
        <f t="shared" si="54"/>
        <v>81.375</v>
      </c>
      <c r="L551" s="20"/>
      <c r="M551" s="21"/>
      <c r="N551" s="20"/>
      <c r="O551" s="21"/>
      <c r="P551" s="22"/>
      <c r="Q551" s="21"/>
      <c r="R551" s="53"/>
    </row>
    <row r="552" spans="1:18" x14ac:dyDescent="0.2">
      <c r="A552" s="85">
        <v>4810151025182</v>
      </c>
      <c r="B552" s="52" t="s">
        <v>534</v>
      </c>
      <c r="C552" s="52"/>
      <c r="D552" s="52"/>
      <c r="E552" s="146">
        <v>64.25</v>
      </c>
      <c r="F552" s="49">
        <f t="shared" si="59"/>
        <v>57.825000000000003</v>
      </c>
      <c r="G552" s="26">
        <f t="shared" si="57"/>
        <v>55.897500000000001</v>
      </c>
      <c r="H552" s="144">
        <f t="shared" si="58"/>
        <v>54.612499999999997</v>
      </c>
      <c r="I552" s="26">
        <f t="shared" si="55"/>
        <v>53.97</v>
      </c>
      <c r="J552" s="26">
        <f t="shared" si="56"/>
        <v>51.400000000000006</v>
      </c>
      <c r="K552" s="26">
        <f t="shared" si="54"/>
        <v>80.3125</v>
      </c>
      <c r="L552" s="20"/>
      <c r="M552" s="21"/>
      <c r="N552" s="20"/>
      <c r="O552" s="21"/>
      <c r="P552" s="22"/>
      <c r="Q552" s="21"/>
      <c r="R552" s="53"/>
    </row>
    <row r="553" spans="1:18" x14ac:dyDescent="0.2">
      <c r="A553" s="85">
        <v>4810151025199</v>
      </c>
      <c r="B553" s="52" t="s">
        <v>535</v>
      </c>
      <c r="C553" s="52"/>
      <c r="D553" s="52"/>
      <c r="E553" s="146">
        <v>65.099999999999994</v>
      </c>
      <c r="F553" s="49">
        <f t="shared" si="59"/>
        <v>58.589999999999996</v>
      </c>
      <c r="G553" s="26">
        <f t="shared" si="57"/>
        <v>56.636999999999993</v>
      </c>
      <c r="H553" s="144">
        <f t="shared" si="58"/>
        <v>55.334999999999994</v>
      </c>
      <c r="I553" s="26">
        <f t="shared" si="55"/>
        <v>54.68399999999999</v>
      </c>
      <c r="J553" s="26">
        <f t="shared" si="56"/>
        <v>52.08</v>
      </c>
      <c r="K553" s="26">
        <f t="shared" si="54"/>
        <v>81.375</v>
      </c>
      <c r="L553" s="20"/>
      <c r="M553" s="21"/>
      <c r="N553" s="20"/>
      <c r="O553" s="21"/>
      <c r="P553" s="22"/>
      <c r="Q553" s="21"/>
      <c r="R553" s="53"/>
    </row>
    <row r="554" spans="1:18" x14ac:dyDescent="0.2">
      <c r="A554" s="85">
        <v>4810151025168</v>
      </c>
      <c r="B554" s="52" t="s">
        <v>536</v>
      </c>
      <c r="C554" s="52"/>
      <c r="D554" s="52"/>
      <c r="E554" s="146">
        <v>72.7</v>
      </c>
      <c r="F554" s="49">
        <f t="shared" si="59"/>
        <v>65.430000000000007</v>
      </c>
      <c r="G554" s="26">
        <f t="shared" si="57"/>
        <v>63.249000000000002</v>
      </c>
      <c r="H554" s="144">
        <f t="shared" si="58"/>
        <v>61.795000000000002</v>
      </c>
      <c r="I554" s="26">
        <f t="shared" si="55"/>
        <v>61.067999999999998</v>
      </c>
      <c r="J554" s="26">
        <f t="shared" si="56"/>
        <v>58.160000000000004</v>
      </c>
      <c r="K554" s="26">
        <f t="shared" si="54"/>
        <v>90.875</v>
      </c>
      <c r="L554" s="20"/>
      <c r="M554" s="21"/>
      <c r="N554" s="20"/>
      <c r="O554" s="21"/>
      <c r="P554" s="22"/>
      <c r="Q554" s="21"/>
      <c r="R554" s="53"/>
    </row>
    <row r="555" spans="1:18" ht="15" customHeight="1" x14ac:dyDescent="0.2">
      <c r="A555" s="85">
        <v>4810151025212</v>
      </c>
      <c r="B555" s="52" t="s">
        <v>537</v>
      </c>
      <c r="C555" s="52"/>
      <c r="D555" s="52"/>
      <c r="E555" s="141">
        <v>66.8</v>
      </c>
      <c r="F555" s="49">
        <f t="shared" si="59"/>
        <v>60.12</v>
      </c>
      <c r="G555" s="26">
        <f t="shared" si="57"/>
        <v>58.116</v>
      </c>
      <c r="H555" s="144">
        <f t="shared" si="58"/>
        <v>56.779999999999994</v>
      </c>
      <c r="I555" s="26">
        <f t="shared" si="55"/>
        <v>56.111999999999995</v>
      </c>
      <c r="J555" s="26">
        <f t="shared" si="56"/>
        <v>53.44</v>
      </c>
      <c r="K555" s="26">
        <f t="shared" si="54"/>
        <v>83.5</v>
      </c>
      <c r="L555" s="20"/>
      <c r="M555" s="21"/>
      <c r="N555" s="20"/>
      <c r="O555" s="21"/>
      <c r="P555" s="22"/>
      <c r="Q555" s="21"/>
      <c r="R555" s="53"/>
    </row>
    <row r="556" spans="1:18" x14ac:dyDescent="0.2">
      <c r="A556" s="85">
        <v>4810151025229</v>
      </c>
      <c r="B556" s="52" t="s">
        <v>538</v>
      </c>
      <c r="C556" s="52"/>
      <c r="D556" s="52"/>
      <c r="E556" s="141">
        <v>64.25</v>
      </c>
      <c r="F556" s="49">
        <f t="shared" si="59"/>
        <v>57.825000000000003</v>
      </c>
      <c r="G556" s="26">
        <f t="shared" si="57"/>
        <v>55.897500000000001</v>
      </c>
      <c r="H556" s="144">
        <f t="shared" si="58"/>
        <v>54.612499999999997</v>
      </c>
      <c r="I556" s="26">
        <f t="shared" si="55"/>
        <v>53.97</v>
      </c>
      <c r="J556" s="26">
        <f t="shared" si="56"/>
        <v>51.400000000000006</v>
      </c>
      <c r="K556" s="26">
        <f t="shared" si="54"/>
        <v>80.3125</v>
      </c>
      <c r="L556" s="20"/>
      <c r="M556" s="21"/>
      <c r="N556" s="20"/>
      <c r="O556" s="21"/>
      <c r="P556" s="22"/>
      <c r="Q556" s="21"/>
      <c r="R556" s="53"/>
    </row>
    <row r="557" spans="1:18" x14ac:dyDescent="0.2">
      <c r="A557" s="85">
        <v>4810151025243</v>
      </c>
      <c r="B557" s="52" t="s">
        <v>539</v>
      </c>
      <c r="C557" s="52"/>
      <c r="D557" s="52"/>
      <c r="E557" s="141">
        <v>62.6</v>
      </c>
      <c r="F557" s="49">
        <f t="shared" si="59"/>
        <v>56.34</v>
      </c>
      <c r="G557" s="26">
        <f t="shared" si="57"/>
        <v>54.462000000000003</v>
      </c>
      <c r="H557" s="144">
        <f t="shared" si="58"/>
        <v>53.21</v>
      </c>
      <c r="I557" s="26">
        <f t="shared" si="55"/>
        <v>52.583999999999996</v>
      </c>
      <c r="J557" s="26">
        <f t="shared" si="56"/>
        <v>50.080000000000005</v>
      </c>
      <c r="K557" s="26">
        <f t="shared" si="54"/>
        <v>78.25</v>
      </c>
      <c r="L557" s="20"/>
      <c r="M557" s="21"/>
      <c r="N557" s="20"/>
      <c r="O557" s="21"/>
      <c r="P557" s="22"/>
      <c r="Q557" s="21"/>
      <c r="R557" s="53"/>
    </row>
    <row r="558" spans="1:18" x14ac:dyDescent="0.2">
      <c r="A558" s="85">
        <v>4810151025205</v>
      </c>
      <c r="B558" s="52" t="s">
        <v>540</v>
      </c>
      <c r="C558" s="52"/>
      <c r="D558" s="52"/>
      <c r="E558" s="141">
        <v>72.7</v>
      </c>
      <c r="F558" s="49">
        <f t="shared" si="59"/>
        <v>65.430000000000007</v>
      </c>
      <c r="G558" s="26">
        <f t="shared" si="57"/>
        <v>63.249000000000002</v>
      </c>
      <c r="H558" s="144">
        <f t="shared" si="58"/>
        <v>61.795000000000002</v>
      </c>
      <c r="I558" s="26">
        <f t="shared" si="55"/>
        <v>61.067999999999998</v>
      </c>
      <c r="J558" s="26">
        <f t="shared" si="56"/>
        <v>58.160000000000004</v>
      </c>
      <c r="K558" s="26">
        <f t="shared" si="54"/>
        <v>90.875</v>
      </c>
      <c r="L558" s="20"/>
      <c r="M558" s="21"/>
      <c r="N558" s="20"/>
      <c r="O558" s="21"/>
      <c r="P558" s="22"/>
      <c r="Q558" s="21"/>
      <c r="R558" s="53"/>
    </row>
    <row r="559" spans="1:18" ht="15.75" customHeight="1" x14ac:dyDescent="0.2">
      <c r="A559" s="85">
        <v>4810151025403</v>
      </c>
      <c r="B559" s="52" t="s">
        <v>541</v>
      </c>
      <c r="C559" s="52"/>
      <c r="D559" s="52"/>
      <c r="E559" s="141">
        <v>65.099999999999994</v>
      </c>
      <c r="F559" s="49">
        <f t="shared" si="59"/>
        <v>58.589999999999996</v>
      </c>
      <c r="G559" s="26">
        <f t="shared" si="57"/>
        <v>56.636999999999993</v>
      </c>
      <c r="H559" s="144">
        <f t="shared" si="58"/>
        <v>55.334999999999994</v>
      </c>
      <c r="I559" s="26">
        <f t="shared" si="55"/>
        <v>54.68399999999999</v>
      </c>
      <c r="J559" s="26">
        <f t="shared" si="56"/>
        <v>52.08</v>
      </c>
      <c r="K559" s="26">
        <f t="shared" si="54"/>
        <v>81.375</v>
      </c>
      <c r="L559" s="20"/>
      <c r="M559" s="21"/>
      <c r="N559" s="20"/>
      <c r="O559" s="21"/>
      <c r="P559" s="22"/>
      <c r="Q559" s="21"/>
      <c r="R559" s="53"/>
    </row>
    <row r="560" spans="1:18" x14ac:dyDescent="0.2">
      <c r="A560" s="85">
        <v>4810151025410</v>
      </c>
      <c r="B560" s="52" t="s">
        <v>542</v>
      </c>
      <c r="C560" s="52"/>
      <c r="D560" s="52"/>
      <c r="E560" s="141">
        <v>65.099999999999994</v>
      </c>
      <c r="F560" s="49">
        <f t="shared" si="59"/>
        <v>58.589999999999996</v>
      </c>
      <c r="G560" s="26">
        <f t="shared" si="57"/>
        <v>56.636999999999993</v>
      </c>
      <c r="H560" s="144">
        <f t="shared" si="58"/>
        <v>55.334999999999994</v>
      </c>
      <c r="I560" s="26">
        <f t="shared" si="55"/>
        <v>54.68399999999999</v>
      </c>
      <c r="J560" s="26">
        <f t="shared" si="56"/>
        <v>52.08</v>
      </c>
      <c r="K560" s="26">
        <f t="shared" si="54"/>
        <v>81.375</v>
      </c>
      <c r="L560" s="20"/>
      <c r="M560" s="21"/>
      <c r="N560" s="20"/>
      <c r="O560" s="21"/>
      <c r="P560" s="22"/>
      <c r="Q560" s="21"/>
      <c r="R560" s="53"/>
    </row>
    <row r="561" spans="1:18" x14ac:dyDescent="0.2">
      <c r="A561" s="85">
        <v>4810151025427</v>
      </c>
      <c r="B561" s="52" t="s">
        <v>543</v>
      </c>
      <c r="C561" s="52"/>
      <c r="D561" s="52"/>
      <c r="E561" s="141">
        <v>62.6</v>
      </c>
      <c r="F561" s="49">
        <f t="shared" si="59"/>
        <v>56.34</v>
      </c>
      <c r="G561" s="26">
        <f t="shared" si="57"/>
        <v>54.462000000000003</v>
      </c>
      <c r="H561" s="144">
        <f t="shared" si="58"/>
        <v>53.21</v>
      </c>
      <c r="I561" s="26">
        <f t="shared" si="55"/>
        <v>52.583999999999996</v>
      </c>
      <c r="J561" s="26">
        <f t="shared" si="56"/>
        <v>50.080000000000005</v>
      </c>
      <c r="K561" s="26">
        <f t="shared" si="54"/>
        <v>78.25</v>
      </c>
      <c r="L561" s="20"/>
      <c r="M561" s="21"/>
      <c r="N561" s="20"/>
      <c r="O561" s="21"/>
      <c r="P561" s="22"/>
      <c r="Q561" s="21"/>
      <c r="R561" s="53"/>
    </row>
    <row r="562" spans="1:18" x14ac:dyDescent="0.2">
      <c r="A562" s="99"/>
      <c r="B562" s="52" t="s">
        <v>544</v>
      </c>
      <c r="C562" s="52"/>
      <c r="D562" s="52"/>
      <c r="E562" s="141">
        <v>72.7</v>
      </c>
      <c r="F562" s="49">
        <f t="shared" si="59"/>
        <v>65.430000000000007</v>
      </c>
      <c r="G562" s="26">
        <f t="shared" si="57"/>
        <v>63.249000000000002</v>
      </c>
      <c r="H562" s="144">
        <f t="shared" si="58"/>
        <v>61.795000000000002</v>
      </c>
      <c r="I562" s="26">
        <f t="shared" si="55"/>
        <v>61.067999999999998</v>
      </c>
      <c r="J562" s="26">
        <f t="shared" si="56"/>
        <v>58.160000000000004</v>
      </c>
      <c r="K562" s="26">
        <f t="shared" si="54"/>
        <v>90.875</v>
      </c>
      <c r="L562" s="20"/>
      <c r="M562" s="21"/>
      <c r="N562" s="20"/>
      <c r="O562" s="21"/>
      <c r="P562" s="22"/>
      <c r="Q562" s="21"/>
      <c r="R562" s="53"/>
    </row>
    <row r="563" spans="1:18" x14ac:dyDescent="0.2">
      <c r="A563" s="83"/>
      <c r="B563" s="137" t="s">
        <v>545</v>
      </c>
      <c r="F563" s="49">
        <f t="shared" si="59"/>
        <v>0</v>
      </c>
      <c r="G563" s="26">
        <f t="shared" si="57"/>
        <v>0</v>
      </c>
      <c r="H563" s="144">
        <f t="shared" si="58"/>
        <v>0</v>
      </c>
      <c r="I563" s="26">
        <f t="shared" si="55"/>
        <v>0</v>
      </c>
      <c r="J563" s="26">
        <f t="shared" si="56"/>
        <v>0</v>
      </c>
      <c r="K563" s="26">
        <f t="shared" si="54"/>
        <v>0</v>
      </c>
      <c r="L563" s="20"/>
      <c r="M563" s="21"/>
      <c r="N563" s="20"/>
      <c r="O563" s="21"/>
      <c r="P563" s="22"/>
      <c r="Q563" s="21"/>
      <c r="R563" s="53"/>
    </row>
    <row r="564" spans="1:18" x14ac:dyDescent="0.2">
      <c r="A564" s="85">
        <v>4810151025601</v>
      </c>
      <c r="B564" s="52" t="s">
        <v>546</v>
      </c>
      <c r="C564" s="52"/>
      <c r="D564" s="52"/>
      <c r="E564" s="141">
        <v>54</v>
      </c>
      <c r="F564" s="49">
        <f t="shared" si="59"/>
        <v>48.6</v>
      </c>
      <c r="G564" s="26">
        <f t="shared" si="57"/>
        <v>46.98</v>
      </c>
      <c r="H564" s="144">
        <f t="shared" si="58"/>
        <v>45.9</v>
      </c>
      <c r="I564" s="26">
        <f t="shared" si="55"/>
        <v>45.36</v>
      </c>
      <c r="J564" s="26">
        <f t="shared" si="56"/>
        <v>43.2</v>
      </c>
      <c r="K564" s="26">
        <f t="shared" si="54"/>
        <v>67.5</v>
      </c>
      <c r="L564" s="20"/>
      <c r="M564" s="21"/>
      <c r="N564" s="20"/>
      <c r="O564" s="21"/>
      <c r="P564" s="22"/>
      <c r="Q564" s="21"/>
      <c r="R564" s="53"/>
    </row>
    <row r="565" spans="1:18" x14ac:dyDescent="0.2">
      <c r="A565" s="85">
        <v>4810151025557</v>
      </c>
      <c r="B565" s="52" t="s">
        <v>547</v>
      </c>
      <c r="C565" s="52"/>
      <c r="D565" s="52"/>
      <c r="E565" s="52">
        <v>57.35</v>
      </c>
      <c r="F565" s="49">
        <f t="shared" si="59"/>
        <v>51.615000000000002</v>
      </c>
      <c r="G565" s="26">
        <f t="shared" si="57"/>
        <v>49.894500000000001</v>
      </c>
      <c r="H565" s="144">
        <f t="shared" si="58"/>
        <v>48.747500000000002</v>
      </c>
      <c r="I565" s="26">
        <f t="shared" si="55"/>
        <v>48.173999999999999</v>
      </c>
      <c r="J565" s="26">
        <f t="shared" si="56"/>
        <v>45.88</v>
      </c>
      <c r="K565" s="26">
        <f t="shared" si="54"/>
        <v>71.6875</v>
      </c>
      <c r="L565" s="20"/>
      <c r="M565" s="21"/>
      <c r="N565" s="20"/>
      <c r="O565" s="21"/>
      <c r="P565" s="22"/>
      <c r="Q565" s="21"/>
      <c r="R565" s="53"/>
    </row>
    <row r="566" spans="1:18" x14ac:dyDescent="0.2">
      <c r="A566" s="85">
        <v>4810151025632</v>
      </c>
      <c r="B566" s="52" t="s">
        <v>548</v>
      </c>
      <c r="C566" s="52"/>
      <c r="D566" s="52"/>
      <c r="E566" s="141">
        <v>59.2</v>
      </c>
      <c r="F566" s="49">
        <f t="shared" si="59"/>
        <v>53.28</v>
      </c>
      <c r="G566" s="26">
        <f t="shared" si="57"/>
        <v>51.504000000000005</v>
      </c>
      <c r="H566" s="144">
        <f t="shared" si="58"/>
        <v>50.32</v>
      </c>
      <c r="I566" s="26">
        <f t="shared" si="55"/>
        <v>49.728000000000002</v>
      </c>
      <c r="J566" s="26">
        <f t="shared" si="56"/>
        <v>47.360000000000007</v>
      </c>
      <c r="K566" s="26">
        <f t="shared" si="54"/>
        <v>74</v>
      </c>
      <c r="L566" s="20"/>
      <c r="M566" s="21"/>
      <c r="N566" s="20"/>
      <c r="O566" s="21"/>
      <c r="P566" s="22"/>
      <c r="Q566" s="21"/>
      <c r="R566" s="53"/>
    </row>
    <row r="567" spans="1:18" x14ac:dyDescent="0.2">
      <c r="A567" s="85">
        <v>4810151025656</v>
      </c>
      <c r="B567" s="52" t="s">
        <v>549</v>
      </c>
      <c r="C567" s="52"/>
      <c r="D567" s="52"/>
      <c r="E567" s="141">
        <v>60.3</v>
      </c>
      <c r="F567" s="49">
        <f t="shared" si="59"/>
        <v>54.269999999999996</v>
      </c>
      <c r="G567" s="26">
        <f t="shared" si="57"/>
        <v>52.460999999999999</v>
      </c>
      <c r="H567" s="144">
        <f t="shared" si="58"/>
        <v>51.254999999999995</v>
      </c>
      <c r="I567" s="26">
        <f t="shared" si="55"/>
        <v>50.651999999999994</v>
      </c>
      <c r="J567" s="26">
        <f t="shared" si="56"/>
        <v>48.24</v>
      </c>
      <c r="K567" s="26">
        <f t="shared" si="54"/>
        <v>75.375</v>
      </c>
      <c r="L567" s="20"/>
      <c r="M567" s="21"/>
      <c r="N567" s="20"/>
      <c r="O567" s="21"/>
      <c r="P567" s="22"/>
      <c r="Q567" s="21"/>
      <c r="R567" s="53"/>
    </row>
    <row r="568" spans="1:18" x14ac:dyDescent="0.2">
      <c r="A568" s="85">
        <v>4810151025588</v>
      </c>
      <c r="B568" s="52" t="s">
        <v>550</v>
      </c>
      <c r="C568" s="52"/>
      <c r="D568" s="52"/>
      <c r="E568" s="141">
        <v>66.8</v>
      </c>
      <c r="F568" s="49">
        <f t="shared" si="59"/>
        <v>60.12</v>
      </c>
      <c r="G568" s="26">
        <f t="shared" si="57"/>
        <v>58.116</v>
      </c>
      <c r="H568" s="144">
        <f t="shared" si="58"/>
        <v>56.779999999999994</v>
      </c>
      <c r="I568" s="26">
        <f t="shared" si="55"/>
        <v>56.111999999999995</v>
      </c>
      <c r="J568" s="26">
        <f t="shared" si="56"/>
        <v>53.44</v>
      </c>
      <c r="K568" s="26">
        <f t="shared" si="54"/>
        <v>83.5</v>
      </c>
      <c r="L568" s="20"/>
      <c r="M568" s="21"/>
      <c r="N568" s="20"/>
      <c r="O568" s="21"/>
      <c r="P568" s="22"/>
      <c r="Q568" s="21"/>
      <c r="R568" s="53"/>
    </row>
    <row r="569" spans="1:18" x14ac:dyDescent="0.2">
      <c r="A569" s="85">
        <v>4810151025564</v>
      </c>
      <c r="B569" s="52" t="s">
        <v>551</v>
      </c>
      <c r="C569" s="52"/>
      <c r="D569" s="52"/>
      <c r="E569" s="141">
        <v>86</v>
      </c>
      <c r="F569" s="49">
        <f t="shared" si="59"/>
        <v>77.400000000000006</v>
      </c>
      <c r="G569" s="26">
        <f t="shared" si="57"/>
        <v>74.819999999999993</v>
      </c>
      <c r="H569" s="144">
        <f t="shared" si="58"/>
        <v>73.099999999999994</v>
      </c>
      <c r="I569" s="26">
        <f t="shared" si="55"/>
        <v>72.239999999999995</v>
      </c>
      <c r="J569" s="26">
        <f t="shared" si="56"/>
        <v>68.8</v>
      </c>
      <c r="K569" s="26">
        <f t="shared" si="54"/>
        <v>107.5</v>
      </c>
      <c r="L569" s="20"/>
      <c r="M569" s="21"/>
      <c r="N569" s="20"/>
      <c r="O569" s="21"/>
      <c r="P569" s="22"/>
      <c r="Q569" s="21"/>
      <c r="R569" s="53"/>
    </row>
    <row r="570" spans="1:18" x14ac:dyDescent="0.2">
      <c r="A570" s="85">
        <v>4810151025571</v>
      </c>
      <c r="B570" s="52" t="s">
        <v>552</v>
      </c>
      <c r="C570" s="52"/>
      <c r="D570" s="52"/>
      <c r="E570" s="141">
        <v>78</v>
      </c>
      <c r="F570" s="49">
        <f t="shared" si="59"/>
        <v>70.2</v>
      </c>
      <c r="G570" s="26">
        <f t="shared" si="57"/>
        <v>67.86</v>
      </c>
      <c r="H570" s="144">
        <f t="shared" si="58"/>
        <v>66.3</v>
      </c>
      <c r="I570" s="26">
        <f t="shared" si="55"/>
        <v>65.52</v>
      </c>
      <c r="J570" s="26">
        <f t="shared" si="56"/>
        <v>62.400000000000006</v>
      </c>
      <c r="K570" s="26">
        <f t="shared" si="54"/>
        <v>97.5</v>
      </c>
      <c r="L570" s="20"/>
      <c r="M570" s="21"/>
      <c r="N570" s="20"/>
      <c r="O570" s="21"/>
      <c r="P570" s="22"/>
      <c r="Q570" s="21"/>
      <c r="R570" s="53"/>
    </row>
    <row r="571" spans="1:18" x14ac:dyDescent="0.2">
      <c r="A571" s="85">
        <v>4810151025649</v>
      </c>
      <c r="B571" s="52" t="s">
        <v>553</v>
      </c>
      <c r="C571" s="52"/>
      <c r="D571" s="52"/>
      <c r="E571" s="141">
        <v>46.5</v>
      </c>
      <c r="F571" s="49">
        <f t="shared" si="59"/>
        <v>41.85</v>
      </c>
      <c r="G571" s="26">
        <f t="shared" si="57"/>
        <v>40.454999999999998</v>
      </c>
      <c r="H571" s="144">
        <f t="shared" si="58"/>
        <v>39.524999999999999</v>
      </c>
      <c r="I571" s="26">
        <f t="shared" si="55"/>
        <v>39.059999999999995</v>
      </c>
      <c r="J571" s="26">
        <f t="shared" si="56"/>
        <v>37.200000000000003</v>
      </c>
      <c r="K571" s="26">
        <f t="shared" si="54"/>
        <v>58.125</v>
      </c>
      <c r="L571" s="20"/>
      <c r="M571" s="21"/>
      <c r="N571" s="20"/>
      <c r="O571" s="21"/>
      <c r="P571" s="22"/>
      <c r="Q571" s="21"/>
      <c r="R571" s="53"/>
    </row>
    <row r="572" spans="1:18" x14ac:dyDescent="0.2">
      <c r="A572" s="85">
        <v>4810151025656</v>
      </c>
      <c r="B572" s="52" t="s">
        <v>549</v>
      </c>
      <c r="C572" s="52"/>
      <c r="D572" s="52"/>
      <c r="E572" s="141">
        <v>69.3</v>
      </c>
      <c r="F572" s="49">
        <f t="shared" si="59"/>
        <v>62.37</v>
      </c>
      <c r="G572" s="26">
        <f t="shared" si="57"/>
        <v>60.290999999999997</v>
      </c>
      <c r="H572" s="144">
        <f t="shared" si="58"/>
        <v>58.904999999999994</v>
      </c>
      <c r="I572" s="26">
        <f t="shared" si="55"/>
        <v>58.211999999999996</v>
      </c>
      <c r="J572" s="26">
        <f t="shared" si="56"/>
        <v>55.44</v>
      </c>
      <c r="K572" s="26">
        <f t="shared" si="54"/>
        <v>86.625</v>
      </c>
      <c r="L572" s="20"/>
      <c r="M572" s="21"/>
      <c r="N572" s="20"/>
      <c r="O572" s="21"/>
      <c r="P572" s="22"/>
      <c r="Q572" s="21"/>
      <c r="R572" s="53"/>
    </row>
    <row r="573" spans="1:18" x14ac:dyDescent="0.2">
      <c r="A573" s="85">
        <v>4810151025595</v>
      </c>
      <c r="B573" s="52" t="s">
        <v>554</v>
      </c>
      <c r="C573" s="52"/>
      <c r="D573" s="52"/>
      <c r="E573" s="141">
        <v>70</v>
      </c>
      <c r="F573" s="49">
        <f t="shared" si="59"/>
        <v>63</v>
      </c>
      <c r="G573" s="26">
        <f t="shared" si="57"/>
        <v>60.9</v>
      </c>
      <c r="H573" s="144">
        <f t="shared" si="58"/>
        <v>59.5</v>
      </c>
      <c r="I573" s="26">
        <f t="shared" si="55"/>
        <v>58.8</v>
      </c>
      <c r="J573" s="26">
        <f t="shared" si="56"/>
        <v>56</v>
      </c>
      <c r="K573" s="26">
        <f t="shared" si="54"/>
        <v>87.5</v>
      </c>
      <c r="L573" s="20"/>
      <c r="M573" s="21"/>
      <c r="N573" s="20"/>
      <c r="O573" s="21"/>
      <c r="P573" s="22"/>
      <c r="Q573" s="21"/>
      <c r="R573" s="53"/>
    </row>
    <row r="574" spans="1:18" x14ac:dyDescent="0.2">
      <c r="A574" s="85">
        <v>4810151025557</v>
      </c>
      <c r="B574" s="52" t="s">
        <v>555</v>
      </c>
      <c r="C574" s="52"/>
      <c r="D574" s="52"/>
      <c r="E574" s="141">
        <v>62</v>
      </c>
      <c r="F574" s="49">
        <f t="shared" si="59"/>
        <v>55.800000000000004</v>
      </c>
      <c r="G574" s="26">
        <f t="shared" si="57"/>
        <v>53.94</v>
      </c>
      <c r="H574" s="144">
        <f t="shared" si="58"/>
        <v>52.699999999999996</v>
      </c>
      <c r="I574" s="26">
        <f t="shared" si="55"/>
        <v>52.08</v>
      </c>
      <c r="J574" s="26">
        <f t="shared" si="56"/>
        <v>49.6</v>
      </c>
      <c r="K574" s="26">
        <f t="shared" si="54"/>
        <v>77.5</v>
      </c>
      <c r="L574" s="20"/>
      <c r="M574" s="21"/>
      <c r="N574" s="20"/>
      <c r="O574" s="21"/>
      <c r="P574" s="22"/>
      <c r="Q574" s="21"/>
      <c r="R574" s="53"/>
    </row>
    <row r="575" spans="1:18" x14ac:dyDescent="0.2">
      <c r="A575" s="85">
        <v>4810151025663</v>
      </c>
      <c r="B575" s="52" t="s">
        <v>556</v>
      </c>
      <c r="C575" s="52"/>
      <c r="D575" s="52"/>
      <c r="E575" s="141">
        <v>89.6</v>
      </c>
      <c r="F575" s="49">
        <f t="shared" si="59"/>
        <v>80.64</v>
      </c>
      <c r="G575" s="26">
        <f t="shared" si="57"/>
        <v>77.951999999999998</v>
      </c>
      <c r="H575" s="144">
        <f t="shared" si="58"/>
        <v>76.16</v>
      </c>
      <c r="I575" s="26">
        <f t="shared" si="55"/>
        <v>75.263999999999996</v>
      </c>
      <c r="J575" s="26">
        <f t="shared" si="56"/>
        <v>71.679999999999993</v>
      </c>
      <c r="K575" s="26">
        <f t="shared" si="54"/>
        <v>112</v>
      </c>
      <c r="L575" s="20"/>
      <c r="M575" s="21"/>
      <c r="N575" s="20"/>
      <c r="O575" s="21"/>
      <c r="P575" s="22"/>
      <c r="Q575" s="21"/>
      <c r="R575" s="53"/>
    </row>
    <row r="576" spans="1:18" x14ac:dyDescent="0.2">
      <c r="A576" s="85">
        <v>4810151025557</v>
      </c>
      <c r="B576" s="52" t="s">
        <v>557</v>
      </c>
      <c r="C576" s="52"/>
      <c r="D576" s="52"/>
      <c r="E576" s="52">
        <v>61.75</v>
      </c>
      <c r="F576" s="49">
        <f t="shared" si="59"/>
        <v>55.575000000000003</v>
      </c>
      <c r="G576" s="26">
        <f t="shared" si="57"/>
        <v>53.722499999999997</v>
      </c>
      <c r="H576" s="144">
        <f t="shared" si="58"/>
        <v>52.487499999999997</v>
      </c>
      <c r="I576" s="26">
        <f t="shared" si="55"/>
        <v>51.87</v>
      </c>
      <c r="J576" s="26">
        <f t="shared" si="56"/>
        <v>49.400000000000006</v>
      </c>
      <c r="K576" s="26">
        <f t="shared" si="54"/>
        <v>77.1875</v>
      </c>
      <c r="L576" s="20"/>
      <c r="M576" s="21"/>
      <c r="N576" s="20"/>
      <c r="O576" s="21"/>
      <c r="P576" s="22"/>
      <c r="Q576" s="21"/>
      <c r="R576" s="53"/>
    </row>
    <row r="577" spans="1:18" x14ac:dyDescent="0.2">
      <c r="A577" s="83"/>
      <c r="B577" s="137" t="s">
        <v>558</v>
      </c>
      <c r="F577" s="49">
        <f t="shared" si="59"/>
        <v>0</v>
      </c>
      <c r="G577" s="26">
        <f t="shared" si="57"/>
        <v>0</v>
      </c>
      <c r="H577" s="144">
        <f t="shared" si="58"/>
        <v>0</v>
      </c>
      <c r="I577" s="26">
        <f t="shared" si="55"/>
        <v>0</v>
      </c>
      <c r="J577" s="26">
        <f t="shared" si="56"/>
        <v>0</v>
      </c>
      <c r="K577" s="26">
        <f t="shared" si="54"/>
        <v>0</v>
      </c>
      <c r="L577" s="20"/>
      <c r="M577" s="21"/>
      <c r="N577" s="20"/>
      <c r="O577" s="21"/>
      <c r="P577" s="22"/>
      <c r="Q577" s="21"/>
      <c r="R577" s="53"/>
    </row>
    <row r="578" spans="1:18" x14ac:dyDescent="0.2">
      <c r="A578" s="85">
        <v>4810151025878</v>
      </c>
      <c r="B578" s="52" t="s">
        <v>559</v>
      </c>
      <c r="C578" s="52"/>
      <c r="D578" s="52"/>
      <c r="E578" s="141">
        <v>63.4</v>
      </c>
      <c r="F578" s="49">
        <f t="shared" si="59"/>
        <v>57.06</v>
      </c>
      <c r="G578" s="26">
        <f t="shared" si="57"/>
        <v>55.158000000000001</v>
      </c>
      <c r="H578" s="144">
        <f t="shared" si="58"/>
        <v>53.89</v>
      </c>
      <c r="I578" s="26">
        <f t="shared" si="55"/>
        <v>53.256</v>
      </c>
      <c r="J578" s="26">
        <f t="shared" si="56"/>
        <v>50.72</v>
      </c>
      <c r="K578" s="26">
        <f t="shared" si="54"/>
        <v>79.25</v>
      </c>
      <c r="L578" s="20"/>
      <c r="M578" s="21"/>
      <c r="N578" s="20"/>
      <c r="O578" s="21"/>
      <c r="P578" s="22"/>
      <c r="Q578" s="21"/>
      <c r="R578" s="53"/>
    </row>
    <row r="579" spans="1:18" x14ac:dyDescent="0.2">
      <c r="A579" s="85">
        <v>4810151025915</v>
      </c>
      <c r="B579" s="52" t="s">
        <v>560</v>
      </c>
      <c r="C579" s="52"/>
      <c r="D579" s="52"/>
      <c r="E579" s="141">
        <v>63.4</v>
      </c>
      <c r="F579" s="49">
        <f t="shared" si="59"/>
        <v>57.06</v>
      </c>
      <c r="G579" s="26">
        <f t="shared" si="57"/>
        <v>55.158000000000001</v>
      </c>
      <c r="H579" s="144">
        <f t="shared" si="58"/>
        <v>53.89</v>
      </c>
      <c r="I579" s="26">
        <f t="shared" si="55"/>
        <v>53.256</v>
      </c>
      <c r="J579" s="26">
        <f t="shared" si="56"/>
        <v>50.72</v>
      </c>
      <c r="K579" s="26">
        <f t="shared" si="54"/>
        <v>79.25</v>
      </c>
      <c r="L579" s="20"/>
      <c r="M579" s="21"/>
      <c r="N579" s="20"/>
      <c r="O579" s="21"/>
      <c r="P579" s="22"/>
      <c r="Q579" s="21"/>
      <c r="R579" s="53"/>
    </row>
    <row r="580" spans="1:18" x14ac:dyDescent="0.2">
      <c r="A580" s="85">
        <v>4810151025892</v>
      </c>
      <c r="B580" s="52" t="s">
        <v>561</v>
      </c>
      <c r="C580" s="52"/>
      <c r="D580" s="52"/>
      <c r="E580" s="141">
        <v>57.5</v>
      </c>
      <c r="F580" s="49">
        <f t="shared" si="59"/>
        <v>51.75</v>
      </c>
      <c r="G580" s="26">
        <f t="shared" si="57"/>
        <v>50.024999999999999</v>
      </c>
      <c r="H580" s="144">
        <f t="shared" si="58"/>
        <v>48.875</v>
      </c>
      <c r="I580" s="26">
        <f t="shared" si="55"/>
        <v>48.3</v>
      </c>
      <c r="J580" s="26">
        <f t="shared" si="56"/>
        <v>46</v>
      </c>
      <c r="K580" s="26">
        <f t="shared" si="54"/>
        <v>71.875</v>
      </c>
      <c r="L580" s="20"/>
      <c r="M580" s="21"/>
      <c r="N580" s="20"/>
      <c r="O580" s="21"/>
      <c r="P580" s="22"/>
      <c r="Q580" s="21"/>
      <c r="R580" s="53"/>
    </row>
    <row r="581" spans="1:18" x14ac:dyDescent="0.2">
      <c r="A581" s="85">
        <v>4810151025939</v>
      </c>
      <c r="B581" s="52" t="s">
        <v>562</v>
      </c>
      <c r="C581" s="52"/>
      <c r="D581" s="52"/>
      <c r="E581" s="141">
        <v>57.5</v>
      </c>
      <c r="F581" s="49">
        <f t="shared" si="59"/>
        <v>51.75</v>
      </c>
      <c r="G581" s="26">
        <f t="shared" si="57"/>
        <v>50.024999999999999</v>
      </c>
      <c r="H581" s="144">
        <f t="shared" si="58"/>
        <v>48.875</v>
      </c>
      <c r="I581" s="26">
        <f t="shared" si="55"/>
        <v>48.3</v>
      </c>
      <c r="J581" s="26">
        <f t="shared" si="56"/>
        <v>46</v>
      </c>
      <c r="K581" s="26">
        <f t="shared" si="54"/>
        <v>71.875</v>
      </c>
      <c r="L581" s="20"/>
      <c r="M581" s="21"/>
      <c r="N581" s="20"/>
      <c r="O581" s="21"/>
      <c r="P581" s="22"/>
      <c r="Q581" s="21"/>
      <c r="R581" s="53"/>
    </row>
    <row r="582" spans="1:18" x14ac:dyDescent="0.2">
      <c r="A582" s="85">
        <v>4810151025861</v>
      </c>
      <c r="B582" s="52" t="s">
        <v>563</v>
      </c>
      <c r="C582" s="52"/>
      <c r="D582" s="52"/>
      <c r="E582" s="141">
        <v>70.2</v>
      </c>
      <c r="F582" s="49">
        <f t="shared" si="59"/>
        <v>63.180000000000007</v>
      </c>
      <c r="G582" s="26">
        <f t="shared" si="57"/>
        <v>61.074000000000005</v>
      </c>
      <c r="H582" s="144">
        <f t="shared" si="58"/>
        <v>59.67</v>
      </c>
      <c r="I582" s="26">
        <f t="shared" si="55"/>
        <v>58.968000000000004</v>
      </c>
      <c r="J582" s="26">
        <f t="shared" si="56"/>
        <v>56.160000000000004</v>
      </c>
      <c r="K582" s="26">
        <f t="shared" si="54"/>
        <v>87.75</v>
      </c>
      <c r="L582" s="20"/>
      <c r="M582" s="21"/>
      <c r="N582" s="20"/>
      <c r="O582" s="21"/>
      <c r="P582" s="22"/>
      <c r="Q582" s="21"/>
      <c r="R582" s="53"/>
    </row>
    <row r="583" spans="1:18" x14ac:dyDescent="0.2">
      <c r="A583" s="85">
        <v>4810151025908</v>
      </c>
      <c r="B583" s="52" t="s">
        <v>564</v>
      </c>
      <c r="C583" s="52"/>
      <c r="D583" s="52"/>
      <c r="E583" s="141">
        <v>70.2</v>
      </c>
      <c r="F583" s="49">
        <f t="shared" si="59"/>
        <v>63.180000000000007</v>
      </c>
      <c r="G583" s="26">
        <f t="shared" si="57"/>
        <v>61.074000000000005</v>
      </c>
      <c r="H583" s="144">
        <f t="shared" si="58"/>
        <v>59.67</v>
      </c>
      <c r="I583" s="26">
        <f t="shared" si="55"/>
        <v>58.968000000000004</v>
      </c>
      <c r="J583" s="26">
        <f t="shared" si="56"/>
        <v>56.160000000000004</v>
      </c>
      <c r="K583" s="26">
        <f t="shared" ref="K583:K646" si="60">E583*1.25</f>
        <v>87.75</v>
      </c>
      <c r="L583" s="20"/>
      <c r="M583" s="21"/>
      <c r="N583" s="20"/>
      <c r="O583" s="21"/>
      <c r="P583" s="22"/>
      <c r="Q583" s="21"/>
      <c r="R583" s="53"/>
    </row>
    <row r="584" spans="1:18" x14ac:dyDescent="0.2">
      <c r="A584" s="99"/>
      <c r="B584" s="7"/>
      <c r="C584" s="7"/>
      <c r="D584" s="7"/>
      <c r="E584" s="7"/>
      <c r="F584" s="49"/>
      <c r="G584" s="26">
        <f t="shared" si="57"/>
        <v>0</v>
      </c>
      <c r="H584" s="144"/>
      <c r="I584" s="26"/>
      <c r="J584" s="26"/>
      <c r="K584" s="26">
        <f t="shared" si="60"/>
        <v>0</v>
      </c>
      <c r="L584" s="20"/>
      <c r="M584" s="21"/>
      <c r="N584" s="20"/>
      <c r="O584" s="21"/>
      <c r="P584" s="22"/>
      <c r="Q584" s="21"/>
      <c r="R584" s="53"/>
    </row>
    <row r="585" spans="1:18" x14ac:dyDescent="0.2">
      <c r="A585" s="99"/>
      <c r="B585" s="7"/>
      <c r="C585" s="7"/>
      <c r="D585" s="7"/>
      <c r="E585" s="7"/>
      <c r="F585" s="49"/>
      <c r="G585" s="26">
        <f t="shared" si="57"/>
        <v>0</v>
      </c>
      <c r="H585" s="144"/>
      <c r="I585" s="26"/>
      <c r="J585" s="26"/>
      <c r="K585" s="26">
        <f t="shared" si="60"/>
        <v>0</v>
      </c>
      <c r="L585" s="20"/>
      <c r="M585" s="21"/>
      <c r="N585" s="20"/>
      <c r="O585" s="21"/>
      <c r="P585" s="22"/>
      <c r="Q585" s="21"/>
      <c r="R585" s="53"/>
    </row>
    <row r="586" spans="1:18" x14ac:dyDescent="0.2">
      <c r="A586" s="99"/>
      <c r="B586" s="7"/>
      <c r="C586" s="7"/>
      <c r="D586" s="7"/>
      <c r="E586" s="7"/>
      <c r="F586" s="49"/>
      <c r="G586" s="26">
        <f t="shared" si="57"/>
        <v>0</v>
      </c>
      <c r="H586" s="144"/>
      <c r="I586" s="26"/>
      <c r="J586" s="26"/>
      <c r="K586" s="26">
        <f t="shared" si="60"/>
        <v>0</v>
      </c>
      <c r="L586" s="20"/>
      <c r="M586" s="21"/>
      <c r="N586" s="20"/>
      <c r="O586" s="21"/>
      <c r="P586" s="22"/>
      <c r="Q586" s="21"/>
      <c r="R586" s="53"/>
    </row>
    <row r="587" spans="1:18" x14ac:dyDescent="0.2">
      <c r="A587" s="99"/>
      <c r="B587" s="7"/>
      <c r="C587" s="7"/>
      <c r="D587" s="7"/>
      <c r="E587" s="7"/>
      <c r="F587" s="49"/>
      <c r="G587" s="26">
        <f t="shared" ref="G587:G652" si="61">E587*0.87</f>
        <v>0</v>
      </c>
      <c r="H587" s="144"/>
      <c r="I587" s="26"/>
      <c r="J587" s="26"/>
      <c r="K587" s="26">
        <f t="shared" si="60"/>
        <v>0</v>
      </c>
      <c r="L587" s="20"/>
      <c r="M587" s="21"/>
      <c r="N587" s="20"/>
      <c r="O587" s="21"/>
      <c r="P587" s="22"/>
      <c r="Q587" s="21"/>
      <c r="R587" s="53"/>
    </row>
    <row r="588" spans="1:18" x14ac:dyDescent="0.2">
      <c r="A588" s="83"/>
      <c r="B588" s="137" t="s">
        <v>565</v>
      </c>
      <c r="F588" s="49">
        <f t="shared" si="59"/>
        <v>0</v>
      </c>
      <c r="G588" s="26">
        <f t="shared" si="61"/>
        <v>0</v>
      </c>
      <c r="H588" s="144">
        <f t="shared" si="58"/>
        <v>0</v>
      </c>
      <c r="I588" s="26">
        <f t="shared" ref="I588:I598" si="62">E588*0.84</f>
        <v>0</v>
      </c>
      <c r="J588" s="26">
        <f t="shared" ref="J588:J656" si="63">E588*0.8</f>
        <v>0</v>
      </c>
      <c r="K588" s="26">
        <f t="shared" si="60"/>
        <v>0</v>
      </c>
      <c r="L588" s="20"/>
      <c r="M588" s="21"/>
      <c r="N588" s="20"/>
      <c r="O588" s="21"/>
      <c r="P588" s="22"/>
      <c r="Q588" s="21"/>
      <c r="R588" s="53"/>
    </row>
    <row r="589" spans="1:18" x14ac:dyDescent="0.2">
      <c r="A589" s="85">
        <v>4810151024475</v>
      </c>
      <c r="B589" s="52" t="s">
        <v>566</v>
      </c>
      <c r="C589" s="52"/>
      <c r="D589" s="52"/>
      <c r="E589" s="141">
        <v>77.8</v>
      </c>
      <c r="F589" s="49">
        <f t="shared" si="59"/>
        <v>70.02</v>
      </c>
      <c r="G589" s="26">
        <f t="shared" si="61"/>
        <v>67.685999999999993</v>
      </c>
      <c r="H589" s="144">
        <f t="shared" si="58"/>
        <v>66.13</v>
      </c>
      <c r="I589" s="26">
        <f t="shared" si="62"/>
        <v>65.35199999999999</v>
      </c>
      <c r="J589" s="26">
        <f t="shared" si="63"/>
        <v>62.24</v>
      </c>
      <c r="K589" s="26">
        <f t="shared" si="60"/>
        <v>97.25</v>
      </c>
      <c r="L589" s="20"/>
      <c r="M589" s="21"/>
      <c r="N589" s="20"/>
      <c r="O589" s="21"/>
      <c r="P589" s="22"/>
      <c r="Q589" s="21"/>
      <c r="R589" s="53"/>
    </row>
    <row r="590" spans="1:18" x14ac:dyDescent="0.2">
      <c r="A590" s="85">
        <v>4810151024383</v>
      </c>
      <c r="B590" s="52" t="s">
        <v>567</v>
      </c>
      <c r="C590" s="52"/>
      <c r="D590" s="52"/>
      <c r="E590" s="141">
        <v>61.75</v>
      </c>
      <c r="F590" s="49">
        <f t="shared" si="59"/>
        <v>55.575000000000003</v>
      </c>
      <c r="G590" s="26">
        <f t="shared" si="61"/>
        <v>53.722499999999997</v>
      </c>
      <c r="H590" s="144">
        <f t="shared" si="58"/>
        <v>52.487499999999997</v>
      </c>
      <c r="I590" s="26">
        <f t="shared" si="62"/>
        <v>51.87</v>
      </c>
      <c r="J590" s="26">
        <f t="shared" si="63"/>
        <v>49.400000000000006</v>
      </c>
      <c r="K590" s="26">
        <f t="shared" si="60"/>
        <v>77.1875</v>
      </c>
      <c r="L590" s="20"/>
      <c r="M590" s="21"/>
      <c r="N590" s="20"/>
      <c r="O590" s="21"/>
      <c r="P590" s="22"/>
      <c r="Q590" s="21"/>
      <c r="R590" s="53"/>
    </row>
    <row r="591" spans="1:18" x14ac:dyDescent="0.2">
      <c r="A591" s="85">
        <v>4810151024444</v>
      </c>
      <c r="B591" s="52" t="s">
        <v>568</v>
      </c>
      <c r="C591" s="52"/>
      <c r="D591" s="52"/>
      <c r="E591" s="141">
        <v>131</v>
      </c>
      <c r="F591" s="49">
        <f t="shared" si="59"/>
        <v>117.9</v>
      </c>
      <c r="G591" s="26">
        <f t="shared" si="61"/>
        <v>113.97</v>
      </c>
      <c r="H591" s="144">
        <f t="shared" si="58"/>
        <v>111.35</v>
      </c>
      <c r="I591" s="26">
        <f t="shared" si="62"/>
        <v>110.03999999999999</v>
      </c>
      <c r="J591" s="26">
        <f t="shared" si="63"/>
        <v>104.80000000000001</v>
      </c>
      <c r="K591" s="26">
        <f t="shared" si="60"/>
        <v>163.75</v>
      </c>
      <c r="L591" s="20"/>
      <c r="M591" s="21"/>
      <c r="N591" s="20"/>
      <c r="O591" s="21"/>
      <c r="P591" s="22"/>
      <c r="Q591" s="21"/>
      <c r="R591" s="53"/>
    </row>
    <row r="592" spans="1:18" x14ac:dyDescent="0.2">
      <c r="A592" s="85">
        <v>4810151024413</v>
      </c>
      <c r="B592" s="52" t="s">
        <v>569</v>
      </c>
      <c r="C592" s="52"/>
      <c r="D592" s="52"/>
      <c r="E592" s="141">
        <v>92</v>
      </c>
      <c r="F592" s="49">
        <f t="shared" si="59"/>
        <v>82.8</v>
      </c>
      <c r="G592" s="26">
        <f t="shared" si="61"/>
        <v>80.040000000000006</v>
      </c>
      <c r="H592" s="144">
        <f t="shared" si="58"/>
        <v>78.2</v>
      </c>
      <c r="I592" s="26">
        <f t="shared" si="62"/>
        <v>77.28</v>
      </c>
      <c r="J592" s="26">
        <f t="shared" si="63"/>
        <v>73.600000000000009</v>
      </c>
      <c r="K592" s="26">
        <f t="shared" si="60"/>
        <v>115</v>
      </c>
      <c r="L592" s="20"/>
      <c r="M592" s="21"/>
      <c r="N592" s="20"/>
      <c r="O592" s="21"/>
      <c r="P592" s="22"/>
      <c r="Q592" s="21"/>
      <c r="R592" s="53"/>
    </row>
    <row r="593" spans="1:18" x14ac:dyDescent="0.2">
      <c r="A593" s="85">
        <v>4810151024451</v>
      </c>
      <c r="B593" s="52" t="s">
        <v>570</v>
      </c>
      <c r="C593" s="52"/>
      <c r="D593" s="52"/>
      <c r="E593" s="141">
        <v>128.5</v>
      </c>
      <c r="F593" s="49">
        <f t="shared" si="59"/>
        <v>115.65</v>
      </c>
      <c r="G593" s="26">
        <f t="shared" si="61"/>
        <v>111.795</v>
      </c>
      <c r="H593" s="144">
        <f t="shared" si="58"/>
        <v>109.22499999999999</v>
      </c>
      <c r="I593" s="26">
        <f t="shared" si="62"/>
        <v>107.94</v>
      </c>
      <c r="J593" s="26">
        <f t="shared" si="63"/>
        <v>102.80000000000001</v>
      </c>
      <c r="K593" s="26">
        <f t="shared" si="60"/>
        <v>160.625</v>
      </c>
      <c r="L593" s="20"/>
      <c r="M593" s="21"/>
      <c r="N593" s="20"/>
      <c r="O593" s="21"/>
      <c r="P593" s="22"/>
      <c r="Q593" s="21"/>
      <c r="R593" s="53"/>
    </row>
    <row r="594" spans="1:18" x14ac:dyDescent="0.2">
      <c r="A594" s="85">
        <v>4810151024420</v>
      </c>
      <c r="B594" s="52" t="s">
        <v>571</v>
      </c>
      <c r="C594" s="52"/>
      <c r="D594" s="52"/>
      <c r="E594" s="141">
        <v>126</v>
      </c>
      <c r="F594" s="49">
        <f t="shared" si="59"/>
        <v>113.4</v>
      </c>
      <c r="G594" s="26">
        <f t="shared" si="61"/>
        <v>109.62</v>
      </c>
      <c r="H594" s="144">
        <f t="shared" si="58"/>
        <v>107.1</v>
      </c>
      <c r="I594" s="26">
        <f t="shared" si="62"/>
        <v>105.83999999999999</v>
      </c>
      <c r="J594" s="26">
        <f t="shared" si="63"/>
        <v>100.80000000000001</v>
      </c>
      <c r="K594" s="26">
        <f t="shared" si="60"/>
        <v>157.5</v>
      </c>
      <c r="L594" s="20"/>
      <c r="M594" s="21"/>
      <c r="N594" s="20"/>
      <c r="O594" s="21"/>
      <c r="P594" s="22"/>
      <c r="Q594" s="21"/>
      <c r="R594" s="53"/>
    </row>
    <row r="595" spans="1:18" x14ac:dyDescent="0.2">
      <c r="A595" s="85">
        <v>4810151024406</v>
      </c>
      <c r="B595" s="52" t="s">
        <v>572</v>
      </c>
      <c r="C595" s="52"/>
      <c r="D595" s="52"/>
      <c r="E595" s="141">
        <v>102</v>
      </c>
      <c r="F595" s="49">
        <f t="shared" si="59"/>
        <v>91.8</v>
      </c>
      <c r="G595" s="26">
        <f t="shared" si="61"/>
        <v>88.74</v>
      </c>
      <c r="H595" s="144">
        <f t="shared" si="58"/>
        <v>86.7</v>
      </c>
      <c r="I595" s="26">
        <f t="shared" si="62"/>
        <v>85.679999999999993</v>
      </c>
      <c r="J595" s="26">
        <f t="shared" si="63"/>
        <v>81.600000000000009</v>
      </c>
      <c r="K595" s="26">
        <f t="shared" si="60"/>
        <v>127.5</v>
      </c>
      <c r="L595" s="20"/>
      <c r="M595" s="21"/>
      <c r="N595" s="20"/>
      <c r="O595" s="21"/>
      <c r="P595" s="22"/>
      <c r="Q595" s="21"/>
      <c r="R595" s="53"/>
    </row>
    <row r="596" spans="1:18" x14ac:dyDescent="0.2">
      <c r="A596" s="85">
        <v>4810151024390</v>
      </c>
      <c r="B596" s="52" t="s">
        <v>573</v>
      </c>
      <c r="C596" s="52"/>
      <c r="D596" s="52"/>
      <c r="E596" s="141">
        <v>78</v>
      </c>
      <c r="F596" s="49">
        <f t="shared" si="59"/>
        <v>70.2</v>
      </c>
      <c r="G596" s="26">
        <f t="shared" si="61"/>
        <v>67.86</v>
      </c>
      <c r="H596" s="144">
        <f t="shared" si="58"/>
        <v>66.3</v>
      </c>
      <c r="I596" s="26">
        <f t="shared" si="62"/>
        <v>65.52</v>
      </c>
      <c r="J596" s="26">
        <f t="shared" si="63"/>
        <v>62.400000000000006</v>
      </c>
      <c r="K596" s="26">
        <f t="shared" si="60"/>
        <v>97.5</v>
      </c>
      <c r="L596" s="20"/>
      <c r="M596" s="21"/>
      <c r="N596" s="20"/>
      <c r="O596" s="21"/>
      <c r="P596" s="22"/>
      <c r="Q596" s="21"/>
      <c r="R596" s="53"/>
    </row>
    <row r="597" spans="1:18" x14ac:dyDescent="0.2">
      <c r="A597" s="85">
        <v>4810151024437</v>
      </c>
      <c r="B597" s="52" t="s">
        <v>574</v>
      </c>
      <c r="C597" s="52"/>
      <c r="D597" s="52"/>
      <c r="E597" s="52">
        <v>105.7</v>
      </c>
      <c r="F597" s="49">
        <f t="shared" si="59"/>
        <v>95.13000000000001</v>
      </c>
      <c r="G597" s="26">
        <f t="shared" si="61"/>
        <v>91.959000000000003</v>
      </c>
      <c r="H597" s="144">
        <f t="shared" si="58"/>
        <v>89.844999999999999</v>
      </c>
      <c r="I597" s="26">
        <f t="shared" si="62"/>
        <v>88.787999999999997</v>
      </c>
      <c r="J597" s="26">
        <f t="shared" si="63"/>
        <v>84.56</v>
      </c>
      <c r="K597" s="26">
        <f t="shared" si="60"/>
        <v>132.125</v>
      </c>
      <c r="L597" s="20"/>
      <c r="M597" s="21"/>
      <c r="N597" s="20"/>
      <c r="O597" s="21"/>
      <c r="P597" s="22"/>
      <c r="Q597" s="21"/>
      <c r="R597" s="53"/>
    </row>
    <row r="598" spans="1:18" x14ac:dyDescent="0.2">
      <c r="A598" s="85">
        <v>4810151024482</v>
      </c>
      <c r="B598" s="52" t="s">
        <v>575</v>
      </c>
      <c r="C598" s="52"/>
      <c r="D598" s="52"/>
      <c r="E598" s="141">
        <v>59.2</v>
      </c>
      <c r="F598" s="49">
        <f t="shared" si="59"/>
        <v>53.28</v>
      </c>
      <c r="G598" s="26">
        <f t="shared" si="61"/>
        <v>51.504000000000005</v>
      </c>
      <c r="H598" s="144">
        <f t="shared" si="58"/>
        <v>50.32</v>
      </c>
      <c r="I598" s="26">
        <f t="shared" si="62"/>
        <v>49.728000000000002</v>
      </c>
      <c r="J598" s="26">
        <f t="shared" si="63"/>
        <v>47.360000000000007</v>
      </c>
      <c r="K598" s="26">
        <f t="shared" si="60"/>
        <v>74</v>
      </c>
      <c r="L598" s="20"/>
      <c r="M598" s="21"/>
      <c r="N598" s="20"/>
      <c r="O598" s="21"/>
      <c r="P598" s="22"/>
      <c r="Q598" s="21"/>
      <c r="R598" s="53"/>
    </row>
    <row r="599" spans="1:18" x14ac:dyDescent="0.2">
      <c r="A599" s="85">
        <v>4810151024505</v>
      </c>
      <c r="B599" s="52" t="s">
        <v>576</v>
      </c>
      <c r="C599" s="52"/>
      <c r="D599" s="52"/>
      <c r="E599" s="141">
        <v>64.25</v>
      </c>
      <c r="F599" s="49">
        <f t="shared" si="59"/>
        <v>57.825000000000003</v>
      </c>
      <c r="G599" s="26">
        <f t="shared" si="61"/>
        <v>55.897500000000001</v>
      </c>
      <c r="H599" s="144">
        <f t="shared" ref="H599:H668" si="64">E599*0.85</f>
        <v>54.612499999999997</v>
      </c>
      <c r="I599" s="26">
        <f>E599*0.84</f>
        <v>53.97</v>
      </c>
      <c r="J599" s="26">
        <f t="shared" si="63"/>
        <v>51.400000000000006</v>
      </c>
      <c r="K599" s="26">
        <f t="shared" si="60"/>
        <v>80.3125</v>
      </c>
      <c r="L599" s="20"/>
      <c r="M599" s="21"/>
      <c r="N599" s="20"/>
      <c r="O599" s="21"/>
      <c r="P599" s="22"/>
      <c r="Q599" s="21"/>
      <c r="R599" s="53"/>
    </row>
    <row r="600" spans="1:18" x14ac:dyDescent="0.2">
      <c r="A600" s="85">
        <v>4810151024468</v>
      </c>
      <c r="B600" s="52" t="s">
        <v>577</v>
      </c>
      <c r="C600" s="52"/>
      <c r="D600" s="52"/>
      <c r="E600" s="141">
        <v>111</v>
      </c>
      <c r="F600" s="49">
        <f t="shared" si="59"/>
        <v>99.9</v>
      </c>
      <c r="G600" s="26">
        <f t="shared" si="61"/>
        <v>96.57</v>
      </c>
      <c r="H600" s="144">
        <f t="shared" si="64"/>
        <v>94.35</v>
      </c>
      <c r="I600" s="26">
        <f>E600*0.84</f>
        <v>93.24</v>
      </c>
      <c r="J600" s="26">
        <f t="shared" si="63"/>
        <v>88.800000000000011</v>
      </c>
      <c r="K600" s="26">
        <f t="shared" si="60"/>
        <v>138.75</v>
      </c>
      <c r="L600" s="20"/>
      <c r="M600" s="21"/>
      <c r="N600" s="20"/>
      <c r="O600" s="21"/>
      <c r="P600" s="22"/>
      <c r="Q600" s="21"/>
      <c r="R600" s="53"/>
    </row>
    <row r="601" spans="1:18" x14ac:dyDescent="0.2">
      <c r="A601" s="85">
        <v>4810151024512</v>
      </c>
      <c r="B601" s="52" t="s">
        <v>578</v>
      </c>
      <c r="C601" s="52"/>
      <c r="D601" s="52"/>
      <c r="E601" s="141">
        <v>81</v>
      </c>
      <c r="F601" s="49">
        <f t="shared" si="59"/>
        <v>72.900000000000006</v>
      </c>
      <c r="G601" s="26">
        <f t="shared" si="61"/>
        <v>70.47</v>
      </c>
      <c r="H601" s="144">
        <f t="shared" si="64"/>
        <v>68.849999999999994</v>
      </c>
      <c r="I601" s="26">
        <f>E601*0.84</f>
        <v>68.039999999999992</v>
      </c>
      <c r="J601" s="26">
        <f t="shared" si="63"/>
        <v>64.8</v>
      </c>
      <c r="K601" s="26">
        <f t="shared" si="60"/>
        <v>101.25</v>
      </c>
      <c r="L601" s="20"/>
      <c r="M601" s="21"/>
      <c r="N601" s="20"/>
      <c r="O601" s="21"/>
      <c r="P601" s="22"/>
      <c r="Q601" s="21"/>
      <c r="R601" s="53"/>
    </row>
    <row r="602" spans="1:18" hidden="1" x14ac:dyDescent="0.2">
      <c r="A602" s="85"/>
      <c r="B602" s="128" t="s">
        <v>579</v>
      </c>
      <c r="C602" s="52"/>
      <c r="D602" s="52"/>
      <c r="E602" s="52"/>
      <c r="F602" s="149">
        <f t="shared" si="59"/>
        <v>0</v>
      </c>
      <c r="G602" s="26">
        <f t="shared" si="61"/>
        <v>0</v>
      </c>
      <c r="H602" s="144">
        <f t="shared" si="64"/>
        <v>0</v>
      </c>
      <c r="I602" s="26">
        <f t="shared" ref="I602:I669" si="65">E602*0.84</f>
        <v>0</v>
      </c>
      <c r="J602" s="26">
        <f t="shared" si="63"/>
        <v>0</v>
      </c>
      <c r="K602" s="26">
        <f t="shared" si="60"/>
        <v>0</v>
      </c>
      <c r="L602" s="20"/>
      <c r="M602" s="21"/>
      <c r="N602" s="20"/>
      <c r="O602" s="21"/>
      <c r="P602" s="22"/>
      <c r="Q602" s="21"/>
      <c r="R602" s="53"/>
    </row>
    <row r="603" spans="1:18" hidden="1" x14ac:dyDescent="0.2">
      <c r="A603" s="85">
        <v>4810151017552</v>
      </c>
      <c r="B603" s="52" t="s">
        <v>580</v>
      </c>
      <c r="C603" s="52"/>
      <c r="D603" s="52"/>
      <c r="E603" s="141">
        <v>72.8</v>
      </c>
      <c r="F603" s="149">
        <f t="shared" si="59"/>
        <v>65.52</v>
      </c>
      <c r="G603" s="26">
        <f t="shared" si="61"/>
        <v>63.335999999999999</v>
      </c>
      <c r="H603" s="144">
        <f t="shared" si="64"/>
        <v>61.879999999999995</v>
      </c>
      <c r="I603" s="26">
        <f t="shared" si="65"/>
        <v>61.151999999999994</v>
      </c>
      <c r="J603" s="26">
        <f t="shared" si="63"/>
        <v>58.24</v>
      </c>
      <c r="K603" s="26">
        <f t="shared" si="60"/>
        <v>91</v>
      </c>
      <c r="L603" s="20"/>
      <c r="M603" s="21"/>
      <c r="N603" s="20"/>
      <c r="O603" s="21"/>
      <c r="P603" s="22"/>
      <c r="Q603" s="21"/>
      <c r="R603" s="53"/>
    </row>
    <row r="604" spans="1:18" hidden="1" x14ac:dyDescent="0.2">
      <c r="A604" s="85">
        <v>4810151017545</v>
      </c>
      <c r="B604" s="52" t="s">
        <v>581</v>
      </c>
      <c r="C604" s="52"/>
      <c r="D604" s="52"/>
      <c r="E604" s="141">
        <v>82.65</v>
      </c>
      <c r="F604" s="141">
        <f t="shared" si="59"/>
        <v>74.385000000000005</v>
      </c>
      <c r="G604" s="26">
        <f t="shared" si="61"/>
        <v>71.905500000000004</v>
      </c>
      <c r="H604" s="144">
        <f t="shared" si="64"/>
        <v>70.252499999999998</v>
      </c>
      <c r="I604" s="26">
        <f t="shared" si="65"/>
        <v>69.426000000000002</v>
      </c>
      <c r="J604" s="26">
        <f t="shared" si="63"/>
        <v>66.12</v>
      </c>
      <c r="K604" s="26">
        <f t="shared" si="60"/>
        <v>103.3125</v>
      </c>
      <c r="L604" s="20"/>
      <c r="M604" s="21"/>
      <c r="N604" s="20"/>
      <c r="O604" s="21"/>
      <c r="P604" s="22"/>
      <c r="Q604" s="21"/>
      <c r="R604" s="53"/>
    </row>
    <row r="605" spans="1:18" hidden="1" x14ac:dyDescent="0.2">
      <c r="A605" s="85">
        <v>4810151021801</v>
      </c>
      <c r="B605" s="52" t="s">
        <v>582</v>
      </c>
      <c r="C605" s="52"/>
      <c r="D605" s="52"/>
      <c r="E605" s="141">
        <v>79.900000000000006</v>
      </c>
      <c r="F605" s="141">
        <f t="shared" si="59"/>
        <v>71.910000000000011</v>
      </c>
      <c r="G605" s="26">
        <f t="shared" si="61"/>
        <v>69.513000000000005</v>
      </c>
      <c r="H605" s="144">
        <f t="shared" si="64"/>
        <v>67.915000000000006</v>
      </c>
      <c r="I605" s="26">
        <f t="shared" si="65"/>
        <v>67.116</v>
      </c>
      <c r="J605" s="26">
        <f t="shared" si="63"/>
        <v>63.920000000000009</v>
      </c>
      <c r="K605" s="26">
        <f t="shared" si="60"/>
        <v>99.875</v>
      </c>
      <c r="L605" s="20"/>
      <c r="M605" s="21"/>
      <c r="N605" s="20"/>
      <c r="O605" s="21"/>
      <c r="P605" s="22"/>
      <c r="Q605" s="21"/>
      <c r="R605" s="53"/>
    </row>
    <row r="606" spans="1:18" hidden="1" x14ac:dyDescent="0.2">
      <c r="A606" s="85">
        <v>4810151017583</v>
      </c>
      <c r="B606" s="52" t="s">
        <v>583</v>
      </c>
      <c r="C606" s="52"/>
      <c r="D606" s="52"/>
      <c r="E606" s="141">
        <v>92.7</v>
      </c>
      <c r="F606" s="141">
        <f t="shared" ref="F606:F669" si="66">E606*0.9</f>
        <v>83.43</v>
      </c>
      <c r="G606" s="26">
        <f t="shared" si="61"/>
        <v>80.649000000000001</v>
      </c>
      <c r="H606" s="144">
        <f t="shared" si="64"/>
        <v>78.795000000000002</v>
      </c>
      <c r="I606" s="26">
        <f t="shared" si="65"/>
        <v>77.867999999999995</v>
      </c>
      <c r="J606" s="26">
        <f t="shared" si="63"/>
        <v>74.160000000000011</v>
      </c>
      <c r="K606" s="26">
        <f t="shared" si="60"/>
        <v>115.875</v>
      </c>
      <c r="L606" s="20"/>
      <c r="M606" s="21"/>
      <c r="N606" s="20"/>
      <c r="O606" s="21"/>
      <c r="P606" s="22"/>
      <c r="Q606" s="21"/>
      <c r="R606" s="53"/>
    </row>
    <row r="607" spans="1:18" hidden="1" x14ac:dyDescent="0.2">
      <c r="A607" s="85">
        <v>4810151021825</v>
      </c>
      <c r="B607" s="52" t="s">
        <v>584</v>
      </c>
      <c r="C607" s="52"/>
      <c r="D607" s="52"/>
      <c r="E607" s="141">
        <v>67</v>
      </c>
      <c r="F607" s="141">
        <f t="shared" si="66"/>
        <v>60.300000000000004</v>
      </c>
      <c r="G607" s="26">
        <f t="shared" si="61"/>
        <v>58.29</v>
      </c>
      <c r="H607" s="144">
        <f t="shared" si="64"/>
        <v>56.949999999999996</v>
      </c>
      <c r="I607" s="26">
        <f t="shared" si="65"/>
        <v>56.28</v>
      </c>
      <c r="J607" s="26">
        <f t="shared" si="63"/>
        <v>53.6</v>
      </c>
      <c r="K607" s="26">
        <f t="shared" si="60"/>
        <v>83.75</v>
      </c>
      <c r="L607" s="20"/>
      <c r="M607" s="21"/>
      <c r="N607" s="20"/>
      <c r="O607" s="21"/>
      <c r="P607" s="22"/>
      <c r="Q607" s="21"/>
      <c r="R607" s="53"/>
    </row>
    <row r="608" spans="1:18" hidden="1" x14ac:dyDescent="0.2">
      <c r="A608" s="85">
        <v>4810151017828</v>
      </c>
      <c r="B608" s="52" t="s">
        <v>585</v>
      </c>
      <c r="C608" s="52"/>
      <c r="D608" s="52"/>
      <c r="E608" s="141">
        <v>67.599999999999994</v>
      </c>
      <c r="F608" s="141">
        <f t="shared" si="66"/>
        <v>60.839999999999996</v>
      </c>
      <c r="G608" s="26">
        <f t="shared" si="61"/>
        <v>58.811999999999998</v>
      </c>
      <c r="H608" s="144">
        <f t="shared" si="64"/>
        <v>57.459999999999994</v>
      </c>
      <c r="I608" s="26">
        <f t="shared" si="65"/>
        <v>56.783999999999992</v>
      </c>
      <c r="J608" s="26">
        <f t="shared" si="63"/>
        <v>54.08</v>
      </c>
      <c r="K608" s="26">
        <f t="shared" si="60"/>
        <v>84.5</v>
      </c>
      <c r="L608" s="20"/>
      <c r="M608" s="21"/>
      <c r="N608" s="20"/>
      <c r="O608" s="21"/>
      <c r="P608" s="22"/>
      <c r="Q608" s="21"/>
      <c r="R608" s="53"/>
    </row>
    <row r="609" spans="1:18" x14ac:dyDescent="0.2">
      <c r="A609" s="85"/>
      <c r="B609" s="128" t="s">
        <v>586</v>
      </c>
      <c r="C609" s="52"/>
      <c r="D609" s="52"/>
      <c r="E609" s="52"/>
      <c r="F609" s="141">
        <f t="shared" si="66"/>
        <v>0</v>
      </c>
      <c r="G609" s="26">
        <f t="shared" si="61"/>
        <v>0</v>
      </c>
      <c r="H609" s="144">
        <f t="shared" si="64"/>
        <v>0</v>
      </c>
      <c r="I609" s="26">
        <f t="shared" si="65"/>
        <v>0</v>
      </c>
      <c r="J609" s="26">
        <f t="shared" si="63"/>
        <v>0</v>
      </c>
      <c r="K609" s="26">
        <f t="shared" si="60"/>
        <v>0</v>
      </c>
      <c r="L609" s="20"/>
      <c r="M609" s="21"/>
      <c r="N609" s="20"/>
      <c r="O609" s="21"/>
      <c r="P609" s="22"/>
      <c r="Q609" s="21"/>
      <c r="R609" s="53"/>
    </row>
    <row r="610" spans="1:18" x14ac:dyDescent="0.2">
      <c r="A610" s="85">
        <v>4810151023072</v>
      </c>
      <c r="B610" s="52" t="s">
        <v>587</v>
      </c>
      <c r="C610" s="52"/>
      <c r="D610" s="52"/>
      <c r="E610" s="141">
        <v>63.5</v>
      </c>
      <c r="F610" s="141">
        <f t="shared" si="66"/>
        <v>57.15</v>
      </c>
      <c r="G610" s="26">
        <f t="shared" si="61"/>
        <v>55.244999999999997</v>
      </c>
      <c r="H610" s="144">
        <f t="shared" si="64"/>
        <v>53.975000000000001</v>
      </c>
      <c r="I610" s="26">
        <f t="shared" si="65"/>
        <v>53.339999999999996</v>
      </c>
      <c r="J610" s="26">
        <f t="shared" si="63"/>
        <v>50.800000000000004</v>
      </c>
      <c r="K610" s="26">
        <f t="shared" si="60"/>
        <v>79.375</v>
      </c>
      <c r="L610" s="20"/>
      <c r="M610" s="21"/>
      <c r="N610" s="20"/>
      <c r="O610" s="21"/>
      <c r="P610" s="22"/>
      <c r="Q610" s="21"/>
      <c r="R610" s="53"/>
    </row>
    <row r="611" spans="1:18" x14ac:dyDescent="0.2">
      <c r="A611" s="85">
        <v>4810151023096</v>
      </c>
      <c r="B611" s="52" t="s">
        <v>588</v>
      </c>
      <c r="C611" s="52"/>
      <c r="D611" s="52"/>
      <c r="E611" s="141">
        <v>95.4</v>
      </c>
      <c r="F611" s="141">
        <f t="shared" si="66"/>
        <v>85.860000000000014</v>
      </c>
      <c r="G611" s="26">
        <f t="shared" si="61"/>
        <v>82.998000000000005</v>
      </c>
      <c r="H611" s="144">
        <f t="shared" si="64"/>
        <v>81.09</v>
      </c>
      <c r="I611" s="26">
        <f t="shared" si="65"/>
        <v>80.135999999999996</v>
      </c>
      <c r="J611" s="26">
        <f t="shared" si="63"/>
        <v>76.320000000000007</v>
      </c>
      <c r="K611" s="26">
        <f t="shared" si="60"/>
        <v>119.25</v>
      </c>
      <c r="L611" s="20"/>
      <c r="M611" s="21"/>
      <c r="N611" s="20"/>
      <c r="O611" s="21"/>
      <c r="P611" s="22"/>
      <c r="Q611" s="21"/>
      <c r="R611" s="53"/>
    </row>
    <row r="612" spans="1:18" x14ac:dyDescent="0.2">
      <c r="A612" s="85">
        <v>4810151023072</v>
      </c>
      <c r="B612" s="52" t="s">
        <v>589</v>
      </c>
      <c r="C612" s="52"/>
      <c r="D612" s="52"/>
      <c r="E612" s="141">
        <v>66.650000000000006</v>
      </c>
      <c r="F612" s="141">
        <f t="shared" si="66"/>
        <v>59.985000000000007</v>
      </c>
      <c r="G612" s="26">
        <f t="shared" si="61"/>
        <v>57.985500000000002</v>
      </c>
      <c r="H612" s="144">
        <f t="shared" si="64"/>
        <v>56.652500000000003</v>
      </c>
      <c r="I612" s="26">
        <f t="shared" si="65"/>
        <v>55.986000000000004</v>
      </c>
      <c r="J612" s="26">
        <f t="shared" si="63"/>
        <v>53.320000000000007</v>
      </c>
      <c r="K612" s="26">
        <f t="shared" si="60"/>
        <v>83.3125</v>
      </c>
      <c r="L612" s="20"/>
      <c r="M612" s="21"/>
      <c r="N612" s="20"/>
      <c r="O612" s="21"/>
      <c r="P612" s="22"/>
      <c r="Q612" s="21"/>
      <c r="R612" s="53"/>
    </row>
    <row r="613" spans="1:18" x14ac:dyDescent="0.2">
      <c r="A613" s="85">
        <v>4810151023584</v>
      </c>
      <c r="B613" s="52" t="s">
        <v>590</v>
      </c>
      <c r="C613" s="52"/>
      <c r="D613" s="52"/>
      <c r="E613" s="141">
        <v>52.2</v>
      </c>
      <c r="F613" s="141">
        <f t="shared" si="66"/>
        <v>46.980000000000004</v>
      </c>
      <c r="G613" s="26">
        <f t="shared" si="61"/>
        <v>45.414000000000001</v>
      </c>
      <c r="H613" s="144">
        <f t="shared" si="64"/>
        <v>44.370000000000005</v>
      </c>
      <c r="I613" s="26">
        <f t="shared" si="65"/>
        <v>43.847999999999999</v>
      </c>
      <c r="J613" s="26">
        <f t="shared" si="63"/>
        <v>41.760000000000005</v>
      </c>
      <c r="K613" s="26">
        <f t="shared" si="60"/>
        <v>65.25</v>
      </c>
      <c r="L613" s="20"/>
      <c r="M613" s="21"/>
      <c r="N613" s="20"/>
      <c r="O613" s="21"/>
      <c r="P613" s="22"/>
      <c r="Q613" s="21"/>
      <c r="R613" s="53"/>
    </row>
    <row r="614" spans="1:18" x14ac:dyDescent="0.2">
      <c r="A614" s="85">
        <v>4810151023065</v>
      </c>
      <c r="B614" s="52" t="s">
        <v>591</v>
      </c>
      <c r="C614" s="52"/>
      <c r="D614" s="52"/>
      <c r="E614" s="141">
        <v>80.599999999999994</v>
      </c>
      <c r="F614" s="141">
        <f t="shared" si="66"/>
        <v>72.539999999999992</v>
      </c>
      <c r="G614" s="26">
        <f t="shared" si="61"/>
        <v>70.122</v>
      </c>
      <c r="H614" s="144">
        <f t="shared" si="64"/>
        <v>68.509999999999991</v>
      </c>
      <c r="I614" s="26">
        <f t="shared" si="65"/>
        <v>67.703999999999994</v>
      </c>
      <c r="J614" s="26">
        <f t="shared" si="63"/>
        <v>64.48</v>
      </c>
      <c r="K614" s="26">
        <f t="shared" si="60"/>
        <v>100.75</v>
      </c>
      <c r="L614" s="20"/>
      <c r="M614" s="21"/>
      <c r="N614" s="20"/>
      <c r="O614" s="21"/>
      <c r="P614" s="22"/>
      <c r="Q614" s="21"/>
      <c r="R614" s="53"/>
    </row>
    <row r="615" spans="1:18" x14ac:dyDescent="0.2">
      <c r="A615" s="85"/>
      <c r="B615" s="128" t="s">
        <v>592</v>
      </c>
      <c r="C615" s="52"/>
      <c r="D615" s="52"/>
      <c r="E615" s="141"/>
      <c r="F615" s="141">
        <f t="shared" si="66"/>
        <v>0</v>
      </c>
      <c r="G615" s="26">
        <f t="shared" si="61"/>
        <v>0</v>
      </c>
      <c r="H615" s="144">
        <f t="shared" si="64"/>
        <v>0</v>
      </c>
      <c r="I615" s="26">
        <f t="shared" si="65"/>
        <v>0</v>
      </c>
      <c r="J615" s="26">
        <f t="shared" si="63"/>
        <v>0</v>
      </c>
      <c r="K615" s="26">
        <f t="shared" si="60"/>
        <v>0</v>
      </c>
      <c r="L615" s="20"/>
      <c r="M615" s="21"/>
      <c r="N615" s="20"/>
      <c r="O615" s="21"/>
      <c r="P615" s="22"/>
      <c r="Q615" s="21"/>
      <c r="R615" s="53"/>
    </row>
    <row r="616" spans="1:18" x14ac:dyDescent="0.2">
      <c r="A616" s="85">
        <v>4810151023683</v>
      </c>
      <c r="B616" s="52" t="s">
        <v>593</v>
      </c>
      <c r="C616" s="52"/>
      <c r="D616" s="52"/>
      <c r="E616" s="141">
        <v>78.650000000000006</v>
      </c>
      <c r="F616" s="141">
        <f t="shared" si="66"/>
        <v>70.785000000000011</v>
      </c>
      <c r="G616" s="26">
        <f t="shared" si="61"/>
        <v>68.4255</v>
      </c>
      <c r="H616" s="144">
        <f t="shared" si="64"/>
        <v>66.852500000000006</v>
      </c>
      <c r="I616" s="26">
        <f t="shared" si="65"/>
        <v>66.066000000000003</v>
      </c>
      <c r="J616" s="26">
        <f t="shared" si="63"/>
        <v>62.920000000000009</v>
      </c>
      <c r="K616" s="26">
        <f t="shared" si="60"/>
        <v>98.3125</v>
      </c>
      <c r="L616" s="20"/>
      <c r="M616" s="21"/>
      <c r="N616" s="20"/>
      <c r="O616" s="21"/>
      <c r="P616" s="22"/>
      <c r="Q616" s="21"/>
      <c r="R616" s="53"/>
    </row>
    <row r="617" spans="1:18" x14ac:dyDescent="0.2">
      <c r="A617" s="85">
        <v>4810151023706</v>
      </c>
      <c r="B617" s="52" t="s">
        <v>594</v>
      </c>
      <c r="C617" s="52"/>
      <c r="D617" s="52"/>
      <c r="E617" s="141">
        <v>60</v>
      </c>
      <c r="F617" s="141">
        <f t="shared" si="66"/>
        <v>54</v>
      </c>
      <c r="G617" s="26">
        <f t="shared" si="61"/>
        <v>52.2</v>
      </c>
      <c r="H617" s="144">
        <f t="shared" si="64"/>
        <v>51</v>
      </c>
      <c r="I617" s="26">
        <f t="shared" si="65"/>
        <v>50.4</v>
      </c>
      <c r="J617" s="26">
        <f t="shared" si="63"/>
        <v>48</v>
      </c>
      <c r="K617" s="26">
        <f t="shared" si="60"/>
        <v>75</v>
      </c>
      <c r="L617" s="20"/>
      <c r="M617" s="21"/>
      <c r="N617" s="20"/>
      <c r="O617" s="21"/>
      <c r="P617" s="22"/>
      <c r="Q617" s="21"/>
      <c r="R617" s="53"/>
    </row>
    <row r="618" spans="1:18" x14ac:dyDescent="0.2">
      <c r="A618" s="85">
        <v>4810151023713</v>
      </c>
      <c r="B618" s="52" t="s">
        <v>595</v>
      </c>
      <c r="C618" s="52"/>
      <c r="D618" s="52"/>
      <c r="E618" s="141">
        <v>57.5</v>
      </c>
      <c r="F618" s="141">
        <f t="shared" si="66"/>
        <v>51.75</v>
      </c>
      <c r="G618" s="26">
        <f t="shared" si="61"/>
        <v>50.024999999999999</v>
      </c>
      <c r="H618" s="144">
        <f t="shared" si="64"/>
        <v>48.875</v>
      </c>
      <c r="I618" s="26">
        <f t="shared" si="65"/>
        <v>48.3</v>
      </c>
      <c r="J618" s="26">
        <f t="shared" si="63"/>
        <v>46</v>
      </c>
      <c r="K618" s="26">
        <f t="shared" si="60"/>
        <v>71.875</v>
      </c>
      <c r="L618" s="20"/>
      <c r="M618" s="21"/>
      <c r="N618" s="20"/>
      <c r="O618" s="21"/>
      <c r="P618" s="22"/>
      <c r="Q618" s="21"/>
      <c r="R618" s="53"/>
    </row>
    <row r="619" spans="1:18" x14ac:dyDescent="0.2">
      <c r="A619" s="85">
        <v>4810151023720</v>
      </c>
      <c r="B619" s="52" t="s">
        <v>596</v>
      </c>
      <c r="C619" s="52"/>
      <c r="D619" s="52"/>
      <c r="E619" s="141">
        <v>75.25</v>
      </c>
      <c r="F619" s="141">
        <f t="shared" si="66"/>
        <v>67.725000000000009</v>
      </c>
      <c r="G619" s="26">
        <f t="shared" si="61"/>
        <v>65.467500000000001</v>
      </c>
      <c r="H619" s="144">
        <f t="shared" si="64"/>
        <v>63.962499999999999</v>
      </c>
      <c r="I619" s="26">
        <f t="shared" si="65"/>
        <v>63.21</v>
      </c>
      <c r="J619" s="26">
        <f t="shared" si="63"/>
        <v>60.2</v>
      </c>
      <c r="K619" s="26">
        <f t="shared" si="60"/>
        <v>94.0625</v>
      </c>
      <c r="L619" s="20"/>
      <c r="M619" s="21"/>
      <c r="N619" s="20"/>
      <c r="O619" s="21"/>
      <c r="P619" s="22"/>
      <c r="Q619" s="21"/>
      <c r="R619" s="53"/>
    </row>
    <row r="620" spans="1:18" x14ac:dyDescent="0.2">
      <c r="A620" s="85">
        <v>4810151023690</v>
      </c>
      <c r="B620" s="52" t="s">
        <v>597</v>
      </c>
      <c r="C620" s="52"/>
      <c r="D620" s="52"/>
      <c r="E620" s="141">
        <v>61.1</v>
      </c>
      <c r="F620" s="141">
        <f t="shared" si="66"/>
        <v>54.99</v>
      </c>
      <c r="G620" s="26">
        <f t="shared" si="61"/>
        <v>53.157000000000004</v>
      </c>
      <c r="H620" s="144">
        <f t="shared" si="64"/>
        <v>51.935000000000002</v>
      </c>
      <c r="I620" s="26">
        <f t="shared" si="65"/>
        <v>51.323999999999998</v>
      </c>
      <c r="J620" s="26">
        <f t="shared" si="63"/>
        <v>48.88</v>
      </c>
      <c r="K620" s="26">
        <f t="shared" si="60"/>
        <v>76.375</v>
      </c>
      <c r="L620" s="20"/>
      <c r="M620" s="21"/>
      <c r="N620" s="20"/>
      <c r="O620" s="21"/>
      <c r="P620" s="22"/>
      <c r="Q620" s="21"/>
      <c r="R620" s="53"/>
    </row>
    <row r="621" spans="1:18" x14ac:dyDescent="0.2">
      <c r="A621" s="83"/>
      <c r="B621" s="137" t="s">
        <v>598</v>
      </c>
      <c r="C621" s="52"/>
      <c r="D621" s="52"/>
      <c r="E621" s="52"/>
      <c r="F621" s="141">
        <f t="shared" si="66"/>
        <v>0</v>
      </c>
      <c r="G621" s="26">
        <f t="shared" si="61"/>
        <v>0</v>
      </c>
      <c r="H621" s="144">
        <f t="shared" si="64"/>
        <v>0</v>
      </c>
      <c r="I621" s="26">
        <f t="shared" si="65"/>
        <v>0</v>
      </c>
      <c r="J621" s="26">
        <f t="shared" si="63"/>
        <v>0</v>
      </c>
      <c r="K621" s="26">
        <f t="shared" si="60"/>
        <v>0</v>
      </c>
      <c r="L621" s="20"/>
      <c r="M621" s="21"/>
      <c r="N621" s="20"/>
      <c r="O621" s="21"/>
      <c r="P621" s="22"/>
      <c r="Q621" s="21"/>
      <c r="R621" s="53"/>
    </row>
    <row r="622" spans="1:18" x14ac:dyDescent="0.2">
      <c r="A622" s="150">
        <v>4810151026042</v>
      </c>
      <c r="B622" s="151" t="s">
        <v>599</v>
      </c>
      <c r="C622" s="52"/>
      <c r="D622" s="52"/>
      <c r="E622" s="141">
        <v>64.25</v>
      </c>
      <c r="F622" s="141">
        <f t="shared" si="66"/>
        <v>57.825000000000003</v>
      </c>
      <c r="G622" s="26">
        <f t="shared" si="61"/>
        <v>55.897500000000001</v>
      </c>
      <c r="H622" s="144">
        <f t="shared" si="64"/>
        <v>54.612499999999997</v>
      </c>
      <c r="I622" s="26">
        <f t="shared" si="65"/>
        <v>53.97</v>
      </c>
      <c r="J622" s="26">
        <f t="shared" si="63"/>
        <v>51.400000000000006</v>
      </c>
      <c r="K622" s="26">
        <f t="shared" si="60"/>
        <v>80.3125</v>
      </c>
      <c r="L622" s="20"/>
      <c r="M622" s="21"/>
      <c r="N622" s="20"/>
      <c r="O622" s="21"/>
      <c r="P622" s="22"/>
      <c r="Q622" s="21"/>
      <c r="R622" s="53"/>
    </row>
    <row r="623" spans="1:18" ht="17.25" customHeight="1" x14ac:dyDescent="0.2">
      <c r="A623" s="150">
        <v>4810151026066</v>
      </c>
      <c r="B623" s="151" t="s">
        <v>600</v>
      </c>
      <c r="C623" s="52"/>
      <c r="D623" s="52"/>
      <c r="E623" s="141">
        <v>66</v>
      </c>
      <c r="F623" s="141">
        <f t="shared" si="66"/>
        <v>59.4</v>
      </c>
      <c r="G623" s="26">
        <f t="shared" si="61"/>
        <v>57.42</v>
      </c>
      <c r="H623" s="144">
        <f t="shared" si="64"/>
        <v>56.1</v>
      </c>
      <c r="I623" s="26">
        <f t="shared" si="65"/>
        <v>55.44</v>
      </c>
      <c r="J623" s="26">
        <f t="shared" si="63"/>
        <v>52.800000000000004</v>
      </c>
      <c r="K623" s="26">
        <f t="shared" si="60"/>
        <v>82.5</v>
      </c>
      <c r="L623" s="20"/>
      <c r="M623" s="21"/>
      <c r="N623" s="20"/>
      <c r="O623" s="21"/>
      <c r="P623" s="22"/>
      <c r="Q623" s="21"/>
      <c r="R623" s="53"/>
    </row>
    <row r="624" spans="1:18" x14ac:dyDescent="0.2">
      <c r="A624" s="150">
        <v>4810151026059</v>
      </c>
      <c r="B624" s="151" t="s">
        <v>601</v>
      </c>
      <c r="C624" s="52"/>
      <c r="D624" s="52"/>
      <c r="E624" s="141">
        <v>65</v>
      </c>
      <c r="F624" s="141">
        <f t="shared" si="66"/>
        <v>58.5</v>
      </c>
      <c r="G624" s="26">
        <f t="shared" si="61"/>
        <v>56.55</v>
      </c>
      <c r="H624" s="144">
        <f t="shared" si="64"/>
        <v>55.25</v>
      </c>
      <c r="I624" s="26">
        <f t="shared" si="65"/>
        <v>54.6</v>
      </c>
      <c r="J624" s="26">
        <f t="shared" si="63"/>
        <v>52</v>
      </c>
      <c r="K624" s="26">
        <f t="shared" si="60"/>
        <v>81.25</v>
      </c>
      <c r="L624" s="20"/>
      <c r="M624" s="21"/>
      <c r="N624" s="20"/>
      <c r="O624" s="21"/>
      <c r="P624" s="22"/>
      <c r="Q624" s="21"/>
      <c r="R624" s="53"/>
    </row>
    <row r="625" spans="1:18" x14ac:dyDescent="0.2">
      <c r="A625" s="150">
        <v>4810151026073</v>
      </c>
      <c r="B625" s="151" t="s">
        <v>602</v>
      </c>
      <c r="C625" s="52"/>
      <c r="D625" s="52"/>
      <c r="E625" s="141">
        <v>62.6</v>
      </c>
      <c r="F625" s="141">
        <f t="shared" si="66"/>
        <v>56.34</v>
      </c>
      <c r="G625" s="26">
        <f t="shared" si="61"/>
        <v>54.462000000000003</v>
      </c>
      <c r="H625" s="144">
        <f t="shared" si="64"/>
        <v>53.21</v>
      </c>
      <c r="I625" s="26">
        <f t="shared" si="65"/>
        <v>52.583999999999996</v>
      </c>
      <c r="J625" s="26">
        <f t="shared" si="63"/>
        <v>50.080000000000005</v>
      </c>
      <c r="K625" s="26">
        <f t="shared" si="60"/>
        <v>78.25</v>
      </c>
      <c r="L625" s="20"/>
      <c r="M625" s="21"/>
      <c r="N625" s="20"/>
      <c r="O625" s="21"/>
      <c r="P625" s="22"/>
      <c r="Q625" s="21"/>
      <c r="R625" s="53"/>
    </row>
    <row r="626" spans="1:18" x14ac:dyDescent="0.2">
      <c r="A626" s="150">
        <v>4810151026035</v>
      </c>
      <c r="B626" s="151" t="s">
        <v>603</v>
      </c>
      <c r="C626" s="52"/>
      <c r="D626" s="52"/>
      <c r="E626" s="141">
        <v>72.7</v>
      </c>
      <c r="F626" s="141">
        <f t="shared" si="66"/>
        <v>65.430000000000007</v>
      </c>
      <c r="G626" s="26">
        <f t="shared" si="61"/>
        <v>63.249000000000002</v>
      </c>
      <c r="H626" s="144">
        <f t="shared" si="64"/>
        <v>61.795000000000002</v>
      </c>
      <c r="I626" s="26">
        <f t="shared" si="65"/>
        <v>61.067999999999998</v>
      </c>
      <c r="J626" s="26">
        <f t="shared" si="63"/>
        <v>58.160000000000004</v>
      </c>
      <c r="K626" s="26">
        <f t="shared" si="60"/>
        <v>90.875</v>
      </c>
      <c r="L626" s="20"/>
      <c r="M626" s="21"/>
      <c r="N626" s="20"/>
      <c r="O626" s="21"/>
      <c r="P626" s="22"/>
      <c r="Q626" s="21"/>
      <c r="R626" s="53"/>
    </row>
    <row r="627" spans="1:18" x14ac:dyDescent="0.2">
      <c r="A627" s="83"/>
      <c r="B627" s="137" t="s">
        <v>604</v>
      </c>
      <c r="C627" s="52"/>
      <c r="D627" s="52"/>
      <c r="E627" s="52"/>
      <c r="F627" s="52">
        <f t="shared" si="66"/>
        <v>0</v>
      </c>
      <c r="G627" s="26">
        <f t="shared" si="61"/>
        <v>0</v>
      </c>
      <c r="H627" s="144">
        <f t="shared" si="64"/>
        <v>0</v>
      </c>
      <c r="I627" s="26">
        <f t="shared" si="65"/>
        <v>0</v>
      </c>
      <c r="J627" s="26">
        <f t="shared" si="63"/>
        <v>0</v>
      </c>
      <c r="K627" s="26">
        <f t="shared" si="60"/>
        <v>0</v>
      </c>
      <c r="L627" s="20"/>
      <c r="M627" s="21"/>
      <c r="N627" s="20"/>
      <c r="O627" s="21"/>
      <c r="P627" s="22"/>
      <c r="Q627" s="21"/>
      <c r="R627" s="53"/>
    </row>
    <row r="628" spans="1:18" x14ac:dyDescent="0.2">
      <c r="A628" s="45">
        <v>4810151026141</v>
      </c>
      <c r="B628" s="152" t="s">
        <v>605</v>
      </c>
      <c r="C628" s="52"/>
      <c r="D628" s="52"/>
      <c r="E628" s="52">
        <v>54.4</v>
      </c>
      <c r="F628" s="141">
        <f t="shared" si="66"/>
        <v>48.96</v>
      </c>
      <c r="G628" s="26">
        <f t="shared" si="61"/>
        <v>47.327999999999996</v>
      </c>
      <c r="H628" s="144">
        <f t="shared" si="64"/>
        <v>46.239999999999995</v>
      </c>
      <c r="I628" s="26">
        <f t="shared" si="65"/>
        <v>45.695999999999998</v>
      </c>
      <c r="J628" s="26">
        <f t="shared" si="63"/>
        <v>43.52</v>
      </c>
      <c r="K628" s="26">
        <f t="shared" si="60"/>
        <v>68</v>
      </c>
      <c r="L628" s="20"/>
      <c r="M628" s="21"/>
      <c r="N628" s="20"/>
      <c r="O628" s="21"/>
      <c r="P628" s="22"/>
      <c r="Q628" s="21"/>
      <c r="R628" s="53"/>
    </row>
    <row r="629" spans="1:18" x14ac:dyDescent="0.2">
      <c r="A629" s="45">
        <v>4810151026172</v>
      </c>
      <c r="B629" s="152" t="s">
        <v>606</v>
      </c>
      <c r="C629" s="52"/>
      <c r="D629" s="52"/>
      <c r="E629" s="52">
        <v>102.9</v>
      </c>
      <c r="F629" s="141">
        <f t="shared" si="66"/>
        <v>92.610000000000014</v>
      </c>
      <c r="G629" s="26">
        <f t="shared" si="61"/>
        <v>89.52300000000001</v>
      </c>
      <c r="H629" s="144">
        <f t="shared" si="64"/>
        <v>87.465000000000003</v>
      </c>
      <c r="I629" s="26">
        <f t="shared" si="65"/>
        <v>86.436000000000007</v>
      </c>
      <c r="J629" s="26">
        <f t="shared" si="63"/>
        <v>82.320000000000007</v>
      </c>
      <c r="K629" s="26">
        <f t="shared" si="60"/>
        <v>128.625</v>
      </c>
      <c r="L629" s="20"/>
      <c r="M629" s="21"/>
      <c r="N629" s="20"/>
      <c r="O629" s="21"/>
      <c r="P629" s="22"/>
      <c r="Q629" s="21"/>
      <c r="R629" s="53"/>
    </row>
    <row r="630" spans="1:18" x14ac:dyDescent="0.2">
      <c r="A630" s="45">
        <v>4810151026196</v>
      </c>
      <c r="B630" s="152" t="s">
        <v>607</v>
      </c>
      <c r="C630" s="52"/>
      <c r="D630" s="52"/>
      <c r="E630" s="52">
        <v>102.9</v>
      </c>
      <c r="F630" s="141">
        <f t="shared" si="66"/>
        <v>92.610000000000014</v>
      </c>
      <c r="G630" s="26">
        <f t="shared" si="61"/>
        <v>89.52300000000001</v>
      </c>
      <c r="H630" s="144">
        <f t="shared" si="64"/>
        <v>87.465000000000003</v>
      </c>
      <c r="I630" s="26">
        <f t="shared" si="65"/>
        <v>86.436000000000007</v>
      </c>
      <c r="J630" s="26">
        <f t="shared" si="63"/>
        <v>82.320000000000007</v>
      </c>
      <c r="K630" s="26">
        <f t="shared" si="60"/>
        <v>128.625</v>
      </c>
      <c r="L630" s="20"/>
      <c r="M630" s="21"/>
      <c r="N630" s="20"/>
      <c r="O630" s="21"/>
      <c r="P630" s="22"/>
      <c r="Q630" s="21"/>
      <c r="R630" s="53"/>
    </row>
    <row r="631" spans="1:18" x14ac:dyDescent="0.2">
      <c r="A631" s="45">
        <v>4810151026189</v>
      </c>
      <c r="B631" s="152" t="s">
        <v>608</v>
      </c>
      <c r="C631" s="52"/>
      <c r="D631" s="52"/>
      <c r="E631" s="52">
        <v>102.9</v>
      </c>
      <c r="F631" s="141">
        <f t="shared" si="66"/>
        <v>92.610000000000014</v>
      </c>
      <c r="G631" s="26">
        <f t="shared" si="61"/>
        <v>89.52300000000001</v>
      </c>
      <c r="H631" s="144">
        <f t="shared" si="64"/>
        <v>87.465000000000003</v>
      </c>
      <c r="I631" s="26">
        <f t="shared" si="65"/>
        <v>86.436000000000007</v>
      </c>
      <c r="J631" s="26">
        <f t="shared" si="63"/>
        <v>82.320000000000007</v>
      </c>
      <c r="K631" s="26">
        <f t="shared" si="60"/>
        <v>128.625</v>
      </c>
      <c r="L631" s="20"/>
      <c r="M631" s="21"/>
      <c r="N631" s="20"/>
      <c r="O631" s="21"/>
      <c r="P631" s="22"/>
      <c r="Q631" s="21"/>
      <c r="R631" s="53"/>
    </row>
    <row r="632" spans="1:18" x14ac:dyDescent="0.2">
      <c r="A632" s="45">
        <v>4810151026165</v>
      </c>
      <c r="B632" s="152" t="s">
        <v>609</v>
      </c>
      <c r="C632" s="52"/>
      <c r="D632" s="52"/>
      <c r="E632" s="52">
        <v>69.849999999999994</v>
      </c>
      <c r="F632" s="141">
        <f t="shared" si="66"/>
        <v>62.864999999999995</v>
      </c>
      <c r="G632" s="26">
        <f t="shared" si="61"/>
        <v>60.769499999999994</v>
      </c>
      <c r="H632" s="144">
        <f t="shared" si="64"/>
        <v>59.372499999999995</v>
      </c>
      <c r="I632" s="26">
        <f t="shared" si="65"/>
        <v>58.673999999999992</v>
      </c>
      <c r="J632" s="26">
        <f t="shared" si="63"/>
        <v>55.879999999999995</v>
      </c>
      <c r="K632" s="26">
        <f t="shared" si="60"/>
        <v>87.3125</v>
      </c>
      <c r="L632" s="20"/>
      <c r="M632" s="21"/>
      <c r="N632" s="20"/>
      <c r="O632" s="21"/>
      <c r="P632" s="22"/>
      <c r="Q632" s="21"/>
      <c r="R632" s="53"/>
    </row>
    <row r="633" spans="1:18" x14ac:dyDescent="0.2">
      <c r="A633" s="45">
        <v>4810151026202</v>
      </c>
      <c r="B633" s="152" t="s">
        <v>610</v>
      </c>
      <c r="C633" s="52"/>
      <c r="D633" s="52"/>
      <c r="E633" s="52">
        <v>64</v>
      </c>
      <c r="F633" s="141">
        <f t="shared" si="66"/>
        <v>57.6</v>
      </c>
      <c r="G633" s="26">
        <f t="shared" si="61"/>
        <v>55.68</v>
      </c>
      <c r="H633" s="144">
        <f t="shared" si="64"/>
        <v>54.4</v>
      </c>
      <c r="I633" s="26">
        <f t="shared" si="65"/>
        <v>53.76</v>
      </c>
      <c r="J633" s="26">
        <f t="shared" si="63"/>
        <v>51.2</v>
      </c>
      <c r="K633" s="26">
        <f t="shared" si="60"/>
        <v>80</v>
      </c>
      <c r="L633" s="20"/>
      <c r="M633" s="21"/>
      <c r="N633" s="20"/>
      <c r="O633" s="21"/>
      <c r="P633" s="22"/>
      <c r="Q633" s="21"/>
      <c r="R633" s="53"/>
    </row>
    <row r="634" spans="1:18" x14ac:dyDescent="0.2">
      <c r="A634" s="45">
        <v>4810151026158</v>
      </c>
      <c r="B634" s="152" t="s">
        <v>611</v>
      </c>
      <c r="C634" s="52"/>
      <c r="D634" s="52"/>
      <c r="E634" s="52">
        <v>43.4</v>
      </c>
      <c r="F634" s="141">
        <f t="shared" si="66"/>
        <v>39.06</v>
      </c>
      <c r="G634" s="26">
        <f t="shared" si="61"/>
        <v>37.757999999999996</v>
      </c>
      <c r="H634" s="144">
        <f t="shared" si="64"/>
        <v>36.89</v>
      </c>
      <c r="I634" s="26">
        <f t="shared" si="65"/>
        <v>36.455999999999996</v>
      </c>
      <c r="J634" s="26">
        <f t="shared" si="63"/>
        <v>34.72</v>
      </c>
      <c r="K634" s="26">
        <f t="shared" si="60"/>
        <v>54.25</v>
      </c>
      <c r="L634" s="20"/>
      <c r="M634" s="21"/>
      <c r="N634" s="20"/>
      <c r="O634" s="21"/>
      <c r="P634" s="22"/>
      <c r="Q634" s="21"/>
      <c r="R634" s="53"/>
    </row>
    <row r="635" spans="1:18" x14ac:dyDescent="0.2">
      <c r="A635" s="45">
        <v>4810151026226</v>
      </c>
      <c r="B635" s="152" t="s">
        <v>612</v>
      </c>
      <c r="C635" s="52"/>
      <c r="D635" s="52"/>
      <c r="E635" s="52">
        <v>66.8</v>
      </c>
      <c r="F635" s="141">
        <f t="shared" si="66"/>
        <v>60.12</v>
      </c>
      <c r="G635" s="26">
        <f t="shared" si="61"/>
        <v>58.116</v>
      </c>
      <c r="H635" s="144">
        <f t="shared" si="64"/>
        <v>56.779999999999994</v>
      </c>
      <c r="I635" s="26">
        <f t="shared" si="65"/>
        <v>56.111999999999995</v>
      </c>
      <c r="J635" s="26">
        <f t="shared" si="63"/>
        <v>53.44</v>
      </c>
      <c r="K635" s="26">
        <f t="shared" si="60"/>
        <v>83.5</v>
      </c>
      <c r="L635" s="20"/>
      <c r="M635" s="21"/>
      <c r="N635" s="20"/>
      <c r="O635" s="21"/>
      <c r="P635" s="22"/>
      <c r="Q635" s="21"/>
      <c r="R635" s="53"/>
    </row>
    <row r="636" spans="1:18" x14ac:dyDescent="0.2">
      <c r="A636" s="45">
        <v>4810151026233</v>
      </c>
      <c r="B636" s="152" t="s">
        <v>613</v>
      </c>
      <c r="C636" s="52"/>
      <c r="D636" s="52"/>
      <c r="E636" s="52">
        <v>80.349999999999994</v>
      </c>
      <c r="F636" s="141">
        <f t="shared" si="66"/>
        <v>72.314999999999998</v>
      </c>
      <c r="G636" s="26">
        <f t="shared" si="61"/>
        <v>69.904499999999999</v>
      </c>
      <c r="H636" s="144">
        <f t="shared" si="64"/>
        <v>68.297499999999999</v>
      </c>
      <c r="I636" s="26">
        <f t="shared" si="65"/>
        <v>67.494</v>
      </c>
      <c r="J636" s="26">
        <f t="shared" si="63"/>
        <v>64.28</v>
      </c>
      <c r="K636" s="26">
        <f t="shared" si="60"/>
        <v>100.4375</v>
      </c>
      <c r="L636" s="20"/>
      <c r="M636" s="21"/>
      <c r="N636" s="20"/>
      <c r="O636" s="21"/>
      <c r="P636" s="22"/>
      <c r="Q636" s="21"/>
      <c r="R636" s="53"/>
    </row>
    <row r="637" spans="1:18" x14ac:dyDescent="0.2">
      <c r="A637" s="45">
        <v>4810151026219</v>
      </c>
      <c r="B637" s="152" t="s">
        <v>614</v>
      </c>
      <c r="C637" s="52"/>
      <c r="D637" s="52"/>
      <c r="E637" s="52">
        <v>72</v>
      </c>
      <c r="F637" s="141">
        <f t="shared" si="66"/>
        <v>64.8</v>
      </c>
      <c r="G637" s="26">
        <f t="shared" si="61"/>
        <v>62.64</v>
      </c>
      <c r="H637" s="144">
        <f t="shared" si="64"/>
        <v>61.199999999999996</v>
      </c>
      <c r="I637" s="26">
        <f t="shared" si="65"/>
        <v>60.48</v>
      </c>
      <c r="J637" s="26">
        <f t="shared" si="63"/>
        <v>57.6</v>
      </c>
      <c r="K637" s="26">
        <f t="shared" si="60"/>
        <v>90</v>
      </c>
      <c r="L637" s="20"/>
      <c r="M637" s="21"/>
      <c r="N637" s="20"/>
      <c r="O637" s="21"/>
      <c r="P637" s="22"/>
      <c r="Q637" s="21"/>
      <c r="R637" s="53"/>
    </row>
    <row r="638" spans="1:18" x14ac:dyDescent="0.2">
      <c r="B638" s="137" t="s">
        <v>615</v>
      </c>
      <c r="F638" s="143">
        <f t="shared" si="66"/>
        <v>0</v>
      </c>
      <c r="G638" s="26">
        <f t="shared" si="61"/>
        <v>0</v>
      </c>
      <c r="H638" s="144">
        <f t="shared" si="64"/>
        <v>0</v>
      </c>
      <c r="I638" s="26">
        <f t="shared" si="65"/>
        <v>0</v>
      </c>
      <c r="J638" s="26">
        <f t="shared" si="63"/>
        <v>0</v>
      </c>
      <c r="K638" s="26">
        <f t="shared" si="60"/>
        <v>0</v>
      </c>
      <c r="L638" s="20"/>
      <c r="M638" s="21"/>
      <c r="N638" s="20"/>
      <c r="O638" s="21"/>
      <c r="P638" s="22"/>
      <c r="Q638" s="21"/>
      <c r="R638" s="53"/>
    </row>
    <row r="639" spans="1:18" x14ac:dyDescent="0.2">
      <c r="A639" s="66">
        <v>4810151025847</v>
      </c>
      <c r="B639" s="67" t="s">
        <v>616</v>
      </c>
      <c r="C639" s="52"/>
      <c r="D639" s="52"/>
      <c r="E639" s="141">
        <v>82.85</v>
      </c>
      <c r="F639" s="141">
        <f t="shared" si="66"/>
        <v>74.564999999999998</v>
      </c>
      <c r="G639" s="26">
        <f t="shared" si="61"/>
        <v>72.079499999999996</v>
      </c>
      <c r="H639" s="144">
        <f t="shared" si="64"/>
        <v>70.422499999999999</v>
      </c>
      <c r="I639" s="26">
        <f t="shared" si="65"/>
        <v>69.593999999999994</v>
      </c>
      <c r="J639" s="26">
        <f t="shared" si="63"/>
        <v>66.28</v>
      </c>
      <c r="K639" s="26">
        <f t="shared" si="60"/>
        <v>103.5625</v>
      </c>
      <c r="L639" s="20"/>
      <c r="M639" s="21"/>
      <c r="N639" s="20"/>
      <c r="O639" s="21"/>
      <c r="P639" s="22"/>
      <c r="Q639" s="21"/>
      <c r="R639" s="53"/>
    </row>
    <row r="640" spans="1:18" x14ac:dyDescent="0.2">
      <c r="A640" s="66">
        <v>4810151025854</v>
      </c>
      <c r="B640" s="67" t="s">
        <v>617</v>
      </c>
      <c r="C640" s="52"/>
      <c r="D640" s="52"/>
      <c r="E640" s="141">
        <v>78.650000000000006</v>
      </c>
      <c r="F640" s="141">
        <f t="shared" si="66"/>
        <v>70.785000000000011</v>
      </c>
      <c r="G640" s="26">
        <f t="shared" si="61"/>
        <v>68.4255</v>
      </c>
      <c r="H640" s="144">
        <f t="shared" si="64"/>
        <v>66.852500000000006</v>
      </c>
      <c r="I640" s="26">
        <f t="shared" si="65"/>
        <v>66.066000000000003</v>
      </c>
      <c r="J640" s="26">
        <f t="shared" si="63"/>
        <v>62.920000000000009</v>
      </c>
      <c r="K640" s="26">
        <f t="shared" si="60"/>
        <v>98.3125</v>
      </c>
      <c r="L640" s="20"/>
      <c r="M640" s="21"/>
      <c r="N640" s="20"/>
      <c r="O640" s="21"/>
      <c r="P640" s="22"/>
      <c r="Q640" s="21"/>
      <c r="R640" s="53"/>
    </row>
    <row r="641" spans="1:18" x14ac:dyDescent="0.2">
      <c r="A641" s="66">
        <v>4810151025830</v>
      </c>
      <c r="B641" s="67" t="s">
        <v>618</v>
      </c>
      <c r="C641" s="52"/>
      <c r="D641" s="52"/>
      <c r="E641" s="141">
        <v>126</v>
      </c>
      <c r="F641" s="141">
        <f t="shared" si="66"/>
        <v>113.4</v>
      </c>
      <c r="G641" s="26">
        <f t="shared" si="61"/>
        <v>109.62</v>
      </c>
      <c r="H641" s="144">
        <f t="shared" si="64"/>
        <v>107.1</v>
      </c>
      <c r="I641" s="26">
        <f t="shared" si="65"/>
        <v>105.83999999999999</v>
      </c>
      <c r="J641" s="26">
        <f t="shared" si="63"/>
        <v>100.80000000000001</v>
      </c>
      <c r="K641" s="26">
        <f t="shared" si="60"/>
        <v>157.5</v>
      </c>
      <c r="L641" s="20"/>
      <c r="M641" s="21"/>
      <c r="N641" s="20"/>
      <c r="O641" s="21"/>
      <c r="P641" s="22"/>
      <c r="Q641" s="21"/>
      <c r="R641" s="53"/>
    </row>
    <row r="642" spans="1:18" x14ac:dyDescent="0.2">
      <c r="A642" s="66">
        <v>4810151025724</v>
      </c>
      <c r="B642" s="67" t="s">
        <v>619</v>
      </c>
      <c r="C642" s="52"/>
      <c r="D642" s="52"/>
      <c r="E642" s="141">
        <v>66.8</v>
      </c>
      <c r="F642" s="141">
        <f t="shared" si="66"/>
        <v>60.12</v>
      </c>
      <c r="G642" s="26">
        <f t="shared" si="61"/>
        <v>58.116</v>
      </c>
      <c r="H642" s="144">
        <f t="shared" si="64"/>
        <v>56.779999999999994</v>
      </c>
      <c r="I642" s="26">
        <f t="shared" si="65"/>
        <v>56.111999999999995</v>
      </c>
      <c r="J642" s="26">
        <f t="shared" si="63"/>
        <v>53.44</v>
      </c>
      <c r="K642" s="26">
        <f t="shared" si="60"/>
        <v>83.5</v>
      </c>
      <c r="L642" s="20"/>
      <c r="M642" s="21"/>
      <c r="N642" s="20"/>
      <c r="O642" s="21"/>
      <c r="P642" s="22"/>
      <c r="Q642" s="21"/>
      <c r="R642" s="53"/>
    </row>
    <row r="643" spans="1:18" x14ac:dyDescent="0.2">
      <c r="A643" s="66">
        <v>4810151025793</v>
      </c>
      <c r="B643" s="67" t="s">
        <v>620</v>
      </c>
      <c r="C643" s="52"/>
      <c r="D643" s="52"/>
      <c r="E643" s="141">
        <v>77.8</v>
      </c>
      <c r="F643" s="141">
        <f t="shared" si="66"/>
        <v>70.02</v>
      </c>
      <c r="G643" s="26">
        <f t="shared" si="61"/>
        <v>67.685999999999993</v>
      </c>
      <c r="H643" s="144">
        <f t="shared" si="64"/>
        <v>66.13</v>
      </c>
      <c r="I643" s="26">
        <f t="shared" si="65"/>
        <v>65.35199999999999</v>
      </c>
      <c r="J643" s="26">
        <f t="shared" si="63"/>
        <v>62.24</v>
      </c>
      <c r="K643" s="26">
        <f t="shared" si="60"/>
        <v>97.25</v>
      </c>
      <c r="L643" s="20"/>
      <c r="M643" s="21"/>
      <c r="N643" s="20"/>
      <c r="O643" s="21"/>
      <c r="P643" s="22"/>
      <c r="Q643" s="21"/>
      <c r="R643" s="53"/>
    </row>
    <row r="644" spans="1:18" x14ac:dyDescent="0.2">
      <c r="A644" s="66">
        <v>4810151025762</v>
      </c>
      <c r="B644" s="67" t="s">
        <v>621</v>
      </c>
      <c r="C644" s="52"/>
      <c r="D644" s="52"/>
      <c r="E644" s="141">
        <v>87.9</v>
      </c>
      <c r="F644" s="141">
        <f t="shared" si="66"/>
        <v>79.110000000000014</v>
      </c>
      <c r="G644" s="26">
        <f t="shared" si="61"/>
        <v>76.472999999999999</v>
      </c>
      <c r="H644" s="144">
        <f t="shared" si="64"/>
        <v>74.715000000000003</v>
      </c>
      <c r="I644" s="26">
        <f t="shared" si="65"/>
        <v>73.835999999999999</v>
      </c>
      <c r="J644" s="26">
        <f t="shared" si="63"/>
        <v>70.320000000000007</v>
      </c>
      <c r="K644" s="26">
        <f t="shared" si="60"/>
        <v>109.875</v>
      </c>
      <c r="L644" s="20"/>
      <c r="M644" s="21"/>
      <c r="N644" s="20"/>
      <c r="O644" s="21"/>
      <c r="P644" s="22"/>
      <c r="Q644" s="21"/>
      <c r="R644" s="53"/>
    </row>
    <row r="645" spans="1:18" x14ac:dyDescent="0.2">
      <c r="A645" s="66">
        <v>4810151025786</v>
      </c>
      <c r="B645" s="67" t="s">
        <v>622</v>
      </c>
      <c r="C645" s="52"/>
      <c r="D645" s="52"/>
      <c r="E645" s="141">
        <v>69.3</v>
      </c>
      <c r="F645" s="141">
        <f t="shared" si="66"/>
        <v>62.37</v>
      </c>
      <c r="G645" s="26">
        <f t="shared" si="61"/>
        <v>60.290999999999997</v>
      </c>
      <c r="H645" s="144">
        <f t="shared" si="64"/>
        <v>58.904999999999994</v>
      </c>
      <c r="I645" s="26">
        <f t="shared" si="65"/>
        <v>58.211999999999996</v>
      </c>
      <c r="J645" s="26">
        <f t="shared" si="63"/>
        <v>55.44</v>
      </c>
      <c r="K645" s="26">
        <f t="shared" si="60"/>
        <v>86.625</v>
      </c>
      <c r="L645" s="20"/>
      <c r="M645" s="21"/>
      <c r="N645" s="20"/>
      <c r="O645" s="21"/>
      <c r="P645" s="22"/>
      <c r="Q645" s="21"/>
      <c r="R645" s="53"/>
    </row>
    <row r="646" spans="1:18" x14ac:dyDescent="0.2">
      <c r="A646" s="66">
        <v>4810151025823</v>
      </c>
      <c r="B646" s="67" t="s">
        <v>623</v>
      </c>
      <c r="C646" s="52"/>
      <c r="D646" s="52"/>
      <c r="E646" s="141">
        <v>77.8</v>
      </c>
      <c r="F646" s="141">
        <f t="shared" si="66"/>
        <v>70.02</v>
      </c>
      <c r="G646" s="26">
        <f t="shared" si="61"/>
        <v>67.685999999999993</v>
      </c>
      <c r="H646" s="144">
        <f t="shared" si="64"/>
        <v>66.13</v>
      </c>
      <c r="I646" s="26">
        <f t="shared" si="65"/>
        <v>65.35199999999999</v>
      </c>
      <c r="J646" s="26">
        <f t="shared" si="63"/>
        <v>62.24</v>
      </c>
      <c r="K646" s="26">
        <f t="shared" si="60"/>
        <v>97.25</v>
      </c>
      <c r="L646" s="20"/>
      <c r="M646" s="21"/>
      <c r="N646" s="20"/>
      <c r="O646" s="21"/>
      <c r="P646" s="22"/>
      <c r="Q646" s="21"/>
      <c r="R646" s="53"/>
    </row>
    <row r="647" spans="1:18" x14ac:dyDescent="0.2">
      <c r="A647" s="66">
        <v>4810151025779</v>
      </c>
      <c r="B647" s="67" t="s">
        <v>624</v>
      </c>
      <c r="C647" s="52"/>
      <c r="D647" s="52"/>
      <c r="E647" s="141">
        <v>92.2</v>
      </c>
      <c r="F647" s="141">
        <f t="shared" si="66"/>
        <v>82.98</v>
      </c>
      <c r="G647" s="26">
        <f t="shared" si="61"/>
        <v>80.213999999999999</v>
      </c>
      <c r="H647" s="144">
        <f t="shared" si="64"/>
        <v>78.37</v>
      </c>
      <c r="I647" s="26">
        <f t="shared" si="65"/>
        <v>77.447999999999993</v>
      </c>
      <c r="J647" s="26">
        <f t="shared" si="63"/>
        <v>73.760000000000005</v>
      </c>
      <c r="K647" s="26">
        <f t="shared" ref="K647:K710" si="67">E647*1.25</f>
        <v>115.25</v>
      </c>
      <c r="L647" s="20"/>
      <c r="M647" s="21"/>
      <c r="N647" s="20"/>
      <c r="O647" s="21"/>
      <c r="P647" s="22"/>
      <c r="Q647" s="21"/>
      <c r="R647" s="53"/>
    </row>
    <row r="648" spans="1:18" x14ac:dyDescent="0.2">
      <c r="A648" s="66">
        <v>4810151025755</v>
      </c>
      <c r="B648" s="67" t="s">
        <v>625</v>
      </c>
      <c r="C648" s="52"/>
      <c r="D648" s="52"/>
      <c r="E648" s="141">
        <v>56.65</v>
      </c>
      <c r="F648" s="141">
        <f t="shared" si="66"/>
        <v>50.984999999999999</v>
      </c>
      <c r="G648" s="26">
        <f t="shared" si="61"/>
        <v>49.285499999999999</v>
      </c>
      <c r="H648" s="144">
        <f t="shared" si="64"/>
        <v>48.152499999999996</v>
      </c>
      <c r="I648" s="26">
        <f t="shared" si="65"/>
        <v>47.585999999999999</v>
      </c>
      <c r="J648" s="26">
        <f t="shared" si="63"/>
        <v>45.32</v>
      </c>
      <c r="K648" s="26">
        <f t="shared" si="67"/>
        <v>70.8125</v>
      </c>
      <c r="L648" s="20"/>
      <c r="M648" s="21"/>
      <c r="N648" s="20"/>
      <c r="O648" s="21"/>
      <c r="P648" s="22"/>
      <c r="Q648" s="21"/>
      <c r="R648" s="53"/>
    </row>
    <row r="649" spans="1:18" x14ac:dyDescent="0.2">
      <c r="A649" s="66">
        <v>4810151025748</v>
      </c>
      <c r="B649" s="67" t="s">
        <v>626</v>
      </c>
      <c r="C649" s="52"/>
      <c r="D649" s="52"/>
      <c r="E649" s="141">
        <v>115</v>
      </c>
      <c r="F649" s="141">
        <f t="shared" si="66"/>
        <v>103.5</v>
      </c>
      <c r="G649" s="26">
        <f t="shared" si="61"/>
        <v>100.05</v>
      </c>
      <c r="H649" s="144">
        <f t="shared" si="64"/>
        <v>97.75</v>
      </c>
      <c r="I649" s="26">
        <f t="shared" si="65"/>
        <v>96.6</v>
      </c>
      <c r="J649" s="26">
        <f t="shared" si="63"/>
        <v>92</v>
      </c>
      <c r="K649" s="26">
        <f t="shared" si="67"/>
        <v>143.75</v>
      </c>
      <c r="L649" s="20"/>
      <c r="M649" s="21"/>
      <c r="N649" s="20"/>
      <c r="O649" s="21"/>
      <c r="P649" s="22"/>
      <c r="Q649" s="21"/>
      <c r="R649" s="53"/>
    </row>
    <row r="650" spans="1:18" x14ac:dyDescent="0.2">
      <c r="A650" s="66">
        <v>4810151025809</v>
      </c>
      <c r="B650" s="67" t="s">
        <v>627</v>
      </c>
      <c r="C650" s="52"/>
      <c r="D650" s="52"/>
      <c r="E650" s="141">
        <v>66.8</v>
      </c>
      <c r="F650" s="141">
        <f t="shared" si="66"/>
        <v>60.12</v>
      </c>
      <c r="G650" s="26">
        <f t="shared" si="61"/>
        <v>58.116</v>
      </c>
      <c r="H650" s="144">
        <f t="shared" si="64"/>
        <v>56.779999999999994</v>
      </c>
      <c r="I650" s="26">
        <f t="shared" si="65"/>
        <v>56.111999999999995</v>
      </c>
      <c r="J650" s="26">
        <f t="shared" si="63"/>
        <v>53.44</v>
      </c>
      <c r="K650" s="26">
        <f t="shared" si="67"/>
        <v>83.5</v>
      </c>
      <c r="L650" s="20"/>
      <c r="M650" s="21"/>
      <c r="N650" s="20"/>
      <c r="O650" s="21"/>
      <c r="P650" s="22"/>
      <c r="Q650" s="21"/>
      <c r="R650" s="53"/>
    </row>
    <row r="651" spans="1:18" x14ac:dyDescent="0.2">
      <c r="A651" s="66">
        <v>4810151025731</v>
      </c>
      <c r="B651" s="67" t="s">
        <v>628</v>
      </c>
      <c r="C651" s="52"/>
      <c r="D651" s="52"/>
      <c r="E651" s="141">
        <v>82.85</v>
      </c>
      <c r="F651" s="141">
        <f t="shared" si="66"/>
        <v>74.564999999999998</v>
      </c>
      <c r="G651" s="26">
        <f t="shared" si="61"/>
        <v>72.079499999999996</v>
      </c>
      <c r="H651" s="144">
        <f t="shared" si="64"/>
        <v>70.422499999999999</v>
      </c>
      <c r="I651" s="26">
        <f t="shared" si="65"/>
        <v>69.593999999999994</v>
      </c>
      <c r="J651" s="26">
        <f t="shared" si="63"/>
        <v>66.28</v>
      </c>
      <c r="K651" s="26">
        <f t="shared" si="67"/>
        <v>103.5625</v>
      </c>
      <c r="L651" s="20"/>
      <c r="M651" s="21"/>
      <c r="N651" s="20"/>
      <c r="O651" s="21"/>
      <c r="P651" s="22"/>
      <c r="Q651" s="21"/>
      <c r="R651" s="53"/>
    </row>
    <row r="652" spans="1:18" x14ac:dyDescent="0.2">
      <c r="A652" s="66">
        <v>4810151025816</v>
      </c>
      <c r="B652" s="74" t="s">
        <v>629</v>
      </c>
      <c r="C652" s="52"/>
      <c r="D652" s="52"/>
      <c r="E652" s="141">
        <v>102.3</v>
      </c>
      <c r="F652" s="141">
        <f t="shared" si="66"/>
        <v>92.07</v>
      </c>
      <c r="G652" s="26">
        <f t="shared" si="61"/>
        <v>89.000999999999991</v>
      </c>
      <c r="H652" s="144">
        <f t="shared" si="64"/>
        <v>86.954999999999998</v>
      </c>
      <c r="I652" s="26">
        <f t="shared" si="65"/>
        <v>85.931999999999988</v>
      </c>
      <c r="J652" s="26">
        <f t="shared" si="63"/>
        <v>81.84</v>
      </c>
      <c r="K652" s="26">
        <f t="shared" si="67"/>
        <v>127.875</v>
      </c>
      <c r="L652" s="20"/>
      <c r="M652" s="21"/>
      <c r="N652" s="20"/>
      <c r="O652" s="21"/>
      <c r="P652" s="22"/>
      <c r="Q652" s="21"/>
      <c r="R652" s="53"/>
    </row>
    <row r="653" spans="1:18" x14ac:dyDescent="0.2">
      <c r="B653" s="137" t="s">
        <v>630</v>
      </c>
      <c r="F653" s="141">
        <f t="shared" si="66"/>
        <v>0</v>
      </c>
      <c r="G653" s="26">
        <f t="shared" ref="G653:G717" si="68">E653*0.87</f>
        <v>0</v>
      </c>
      <c r="H653" s="144">
        <f t="shared" si="64"/>
        <v>0</v>
      </c>
      <c r="I653" s="26">
        <f t="shared" si="65"/>
        <v>0</v>
      </c>
      <c r="J653" s="26">
        <f t="shared" si="63"/>
        <v>0</v>
      </c>
      <c r="K653" s="26">
        <f t="shared" si="67"/>
        <v>0</v>
      </c>
      <c r="L653" s="20"/>
      <c r="M653" s="21"/>
      <c r="N653" s="20"/>
      <c r="O653" s="21"/>
      <c r="P653" s="22"/>
      <c r="Q653" s="21"/>
      <c r="R653" s="53"/>
    </row>
    <row r="654" spans="1:18" x14ac:dyDescent="0.2">
      <c r="A654" s="66">
        <v>4810151025533</v>
      </c>
      <c r="B654" s="67" t="s">
        <v>631</v>
      </c>
      <c r="C654" s="52"/>
      <c r="D654" s="153">
        <v>12</v>
      </c>
      <c r="E654" s="141">
        <v>74.400000000000006</v>
      </c>
      <c r="F654" s="141">
        <f t="shared" si="66"/>
        <v>66.960000000000008</v>
      </c>
      <c r="G654" s="26">
        <f t="shared" si="68"/>
        <v>64.728000000000009</v>
      </c>
      <c r="H654" s="144">
        <f t="shared" si="64"/>
        <v>63.24</v>
      </c>
      <c r="I654" s="26">
        <f t="shared" si="65"/>
        <v>62.496000000000002</v>
      </c>
      <c r="J654" s="26">
        <f t="shared" si="63"/>
        <v>59.52000000000001</v>
      </c>
      <c r="K654" s="26">
        <f t="shared" si="67"/>
        <v>93</v>
      </c>
      <c r="L654" s="20"/>
      <c r="M654" s="21"/>
      <c r="N654" s="20"/>
      <c r="O654" s="21"/>
      <c r="P654" s="22"/>
      <c r="Q654" s="21"/>
      <c r="R654" s="53"/>
    </row>
    <row r="655" spans="1:18" x14ac:dyDescent="0.2">
      <c r="A655" s="66">
        <v>4810151025496</v>
      </c>
      <c r="B655" s="67" t="s">
        <v>632</v>
      </c>
      <c r="C655" s="52"/>
      <c r="D655" s="153">
        <v>18</v>
      </c>
      <c r="E655" s="141">
        <v>64.25</v>
      </c>
      <c r="F655" s="141">
        <f t="shared" si="66"/>
        <v>57.825000000000003</v>
      </c>
      <c r="G655" s="26">
        <f t="shared" si="68"/>
        <v>55.897500000000001</v>
      </c>
      <c r="H655" s="144">
        <f t="shared" si="64"/>
        <v>54.612499999999997</v>
      </c>
      <c r="I655" s="26">
        <f t="shared" si="65"/>
        <v>53.97</v>
      </c>
      <c r="J655" s="26">
        <f t="shared" si="63"/>
        <v>51.400000000000006</v>
      </c>
      <c r="K655" s="26">
        <f t="shared" si="67"/>
        <v>80.3125</v>
      </c>
      <c r="L655" s="20"/>
      <c r="M655" s="21"/>
      <c r="N655" s="20"/>
      <c r="O655" s="21"/>
      <c r="P655" s="22"/>
      <c r="Q655" s="21"/>
      <c r="R655" s="53"/>
    </row>
    <row r="656" spans="1:18" x14ac:dyDescent="0.2">
      <c r="A656" s="66">
        <v>4810151025540</v>
      </c>
      <c r="B656" s="67" t="s">
        <v>633</v>
      </c>
      <c r="C656" s="52"/>
      <c r="D656" s="153">
        <v>12</v>
      </c>
      <c r="E656" s="141">
        <v>67.650000000000006</v>
      </c>
      <c r="F656" s="141">
        <f t="shared" si="66"/>
        <v>60.885000000000005</v>
      </c>
      <c r="G656" s="26">
        <f t="shared" si="68"/>
        <v>58.855500000000006</v>
      </c>
      <c r="H656" s="144">
        <f t="shared" si="64"/>
        <v>57.502500000000005</v>
      </c>
      <c r="I656" s="26">
        <f t="shared" si="65"/>
        <v>56.826000000000001</v>
      </c>
      <c r="J656" s="26">
        <f t="shared" si="63"/>
        <v>54.120000000000005</v>
      </c>
      <c r="K656" s="26">
        <f t="shared" si="67"/>
        <v>84.5625</v>
      </c>
      <c r="L656" s="20"/>
      <c r="M656" s="21"/>
      <c r="N656" s="20"/>
      <c r="O656" s="21"/>
      <c r="P656" s="22"/>
      <c r="Q656" s="21"/>
      <c r="R656" s="53"/>
    </row>
    <row r="657" spans="1:18" x14ac:dyDescent="0.2">
      <c r="A657" s="66">
        <v>4810151025472</v>
      </c>
      <c r="B657" s="67" t="s">
        <v>634</v>
      </c>
      <c r="C657" s="52"/>
      <c r="D657" s="153">
        <v>16</v>
      </c>
      <c r="E657" s="141">
        <v>107.4</v>
      </c>
      <c r="F657" s="141">
        <f t="shared" si="66"/>
        <v>96.660000000000011</v>
      </c>
      <c r="G657" s="26">
        <f t="shared" si="68"/>
        <v>93.438000000000002</v>
      </c>
      <c r="H657" s="144">
        <f t="shared" si="64"/>
        <v>91.29</v>
      </c>
      <c r="I657" s="26">
        <f t="shared" si="65"/>
        <v>90.216000000000008</v>
      </c>
      <c r="J657" s="26">
        <f t="shared" ref="J657:J662" si="69">E657*0.8</f>
        <v>85.920000000000016</v>
      </c>
      <c r="K657" s="26">
        <f t="shared" si="67"/>
        <v>134.25</v>
      </c>
      <c r="L657" s="20"/>
      <c r="M657" s="21"/>
      <c r="N657" s="20"/>
      <c r="O657" s="21"/>
      <c r="P657" s="22"/>
      <c r="Q657" s="21"/>
      <c r="R657" s="53"/>
    </row>
    <row r="658" spans="1:18" x14ac:dyDescent="0.2">
      <c r="A658" s="66">
        <v>4810151025489</v>
      </c>
      <c r="B658" s="67" t="s">
        <v>635</v>
      </c>
      <c r="C658" s="52"/>
      <c r="D658" s="153">
        <v>16</v>
      </c>
      <c r="E658" s="141">
        <v>115</v>
      </c>
      <c r="F658" s="141">
        <f t="shared" si="66"/>
        <v>103.5</v>
      </c>
      <c r="G658" s="26">
        <f t="shared" si="68"/>
        <v>100.05</v>
      </c>
      <c r="H658" s="144">
        <f t="shared" si="64"/>
        <v>97.75</v>
      </c>
      <c r="I658" s="26">
        <f t="shared" si="65"/>
        <v>96.6</v>
      </c>
      <c r="J658" s="26">
        <f t="shared" si="69"/>
        <v>92</v>
      </c>
      <c r="K658" s="26">
        <f t="shared" si="67"/>
        <v>143.75</v>
      </c>
      <c r="L658" s="20"/>
      <c r="M658" s="21"/>
      <c r="N658" s="20"/>
      <c r="O658" s="21"/>
      <c r="P658" s="22"/>
      <c r="Q658" s="21"/>
      <c r="R658" s="53"/>
    </row>
    <row r="659" spans="1:18" x14ac:dyDescent="0.2">
      <c r="A659" s="66">
        <v>4810151025526</v>
      </c>
      <c r="B659" s="67" t="s">
        <v>636</v>
      </c>
      <c r="C659" s="52"/>
      <c r="D659" s="153">
        <v>20</v>
      </c>
      <c r="E659" s="141">
        <v>55</v>
      </c>
      <c r="F659" s="141">
        <f t="shared" si="66"/>
        <v>49.5</v>
      </c>
      <c r="G659" s="26">
        <f t="shared" si="68"/>
        <v>47.85</v>
      </c>
      <c r="H659" s="144">
        <f t="shared" si="64"/>
        <v>46.75</v>
      </c>
      <c r="I659" s="26">
        <f t="shared" si="65"/>
        <v>46.199999999999996</v>
      </c>
      <c r="J659" s="26">
        <f t="shared" si="69"/>
        <v>44</v>
      </c>
      <c r="K659" s="26">
        <f t="shared" si="67"/>
        <v>68.75</v>
      </c>
      <c r="L659" s="20"/>
      <c r="M659" s="21"/>
      <c r="N659" s="20"/>
      <c r="O659" s="21"/>
      <c r="P659" s="22"/>
      <c r="Q659" s="21"/>
      <c r="R659" s="53"/>
    </row>
    <row r="660" spans="1:18" x14ac:dyDescent="0.2">
      <c r="A660" s="66">
        <v>4810151025519</v>
      </c>
      <c r="B660" s="67" t="s">
        <v>637</v>
      </c>
      <c r="C660" s="52"/>
      <c r="D660" s="153">
        <v>20</v>
      </c>
      <c r="E660" s="141">
        <v>75.25</v>
      </c>
      <c r="F660" s="141">
        <f t="shared" si="66"/>
        <v>67.725000000000009</v>
      </c>
      <c r="G660" s="26">
        <f t="shared" si="68"/>
        <v>65.467500000000001</v>
      </c>
      <c r="H660" s="144">
        <f t="shared" si="64"/>
        <v>63.962499999999999</v>
      </c>
      <c r="I660" s="26">
        <f t="shared" si="65"/>
        <v>63.21</v>
      </c>
      <c r="J660" s="26">
        <f t="shared" si="69"/>
        <v>60.2</v>
      </c>
      <c r="K660" s="26">
        <f t="shared" si="67"/>
        <v>94.0625</v>
      </c>
      <c r="L660" s="20"/>
      <c r="M660" s="21"/>
      <c r="N660" s="20"/>
      <c r="O660" s="21"/>
      <c r="P660" s="22"/>
      <c r="Q660" s="21"/>
      <c r="R660" s="53"/>
    </row>
    <row r="661" spans="1:18" x14ac:dyDescent="0.2">
      <c r="A661" s="66">
        <v>4810151025465</v>
      </c>
      <c r="B661" s="67" t="s">
        <v>638</v>
      </c>
      <c r="C661" s="52"/>
      <c r="D661" s="153">
        <v>16</v>
      </c>
      <c r="E661" s="141">
        <v>52.4</v>
      </c>
      <c r="F661" s="141">
        <f t="shared" si="66"/>
        <v>47.16</v>
      </c>
      <c r="G661" s="26">
        <f t="shared" si="68"/>
        <v>45.588000000000001</v>
      </c>
      <c r="H661" s="144">
        <f t="shared" si="64"/>
        <v>44.54</v>
      </c>
      <c r="I661" s="26">
        <f t="shared" si="65"/>
        <v>44.015999999999998</v>
      </c>
      <c r="J661" s="26">
        <f t="shared" si="69"/>
        <v>41.92</v>
      </c>
      <c r="K661" s="26">
        <f t="shared" si="67"/>
        <v>65.5</v>
      </c>
      <c r="L661" s="20"/>
      <c r="M661" s="21"/>
      <c r="N661" s="20"/>
      <c r="O661" s="21"/>
      <c r="P661" s="22"/>
      <c r="Q661" s="21"/>
      <c r="R661" s="53"/>
    </row>
    <row r="662" spans="1:18" x14ac:dyDescent="0.2">
      <c r="A662" s="66">
        <v>4810151025502</v>
      </c>
      <c r="B662" s="67" t="s">
        <v>639</v>
      </c>
      <c r="C662" s="52"/>
      <c r="D662" s="153">
        <v>12</v>
      </c>
      <c r="E662" s="141">
        <v>181.8</v>
      </c>
      <c r="F662" s="141">
        <f t="shared" si="66"/>
        <v>163.62</v>
      </c>
      <c r="G662" s="26">
        <f t="shared" si="68"/>
        <v>158.166</v>
      </c>
      <c r="H662" s="144">
        <f t="shared" si="64"/>
        <v>154.53</v>
      </c>
      <c r="I662" s="26">
        <f t="shared" si="65"/>
        <v>152.71200000000002</v>
      </c>
      <c r="J662" s="26">
        <f t="shared" si="69"/>
        <v>145.44000000000003</v>
      </c>
      <c r="K662" s="26">
        <f t="shared" si="67"/>
        <v>227.25</v>
      </c>
      <c r="L662" s="20"/>
      <c r="M662" s="21"/>
      <c r="N662" s="20"/>
      <c r="O662" s="21"/>
      <c r="P662" s="22"/>
      <c r="Q662" s="21"/>
      <c r="R662" s="53"/>
    </row>
    <row r="663" spans="1:18" x14ac:dyDescent="0.2">
      <c r="A663" s="72"/>
      <c r="B663" s="154"/>
      <c r="C663" s="7"/>
      <c r="D663" s="7"/>
      <c r="E663" s="155"/>
      <c r="F663" s="141"/>
      <c r="G663" s="26">
        <f t="shared" si="68"/>
        <v>0</v>
      </c>
      <c r="H663" s="144"/>
      <c r="I663" s="26"/>
      <c r="J663" s="26"/>
      <c r="K663" s="26">
        <f t="shared" si="67"/>
        <v>0</v>
      </c>
      <c r="L663" s="20"/>
      <c r="M663" s="21"/>
      <c r="N663" s="20"/>
      <c r="O663" s="21"/>
      <c r="P663" s="22"/>
      <c r="Q663" s="21"/>
      <c r="R663" s="53"/>
    </row>
    <row r="664" spans="1:18" x14ac:dyDescent="0.2">
      <c r="B664" s="137" t="s">
        <v>640</v>
      </c>
      <c r="F664" s="141">
        <f t="shared" si="66"/>
        <v>0</v>
      </c>
      <c r="G664" s="26">
        <f t="shared" si="68"/>
        <v>0</v>
      </c>
      <c r="H664" s="144">
        <f t="shared" si="64"/>
        <v>0</v>
      </c>
      <c r="I664" s="26">
        <f t="shared" si="65"/>
        <v>0</v>
      </c>
      <c r="J664" s="26">
        <f t="shared" ref="J664:J705" si="70">E664*0.8</f>
        <v>0</v>
      </c>
      <c r="K664" s="26">
        <f t="shared" si="67"/>
        <v>0</v>
      </c>
      <c r="L664" s="20"/>
      <c r="M664" s="21"/>
      <c r="N664" s="20"/>
      <c r="O664" s="21"/>
      <c r="P664" s="22"/>
      <c r="Q664" s="21"/>
      <c r="R664" s="53"/>
    </row>
    <row r="665" spans="1:18" x14ac:dyDescent="0.2">
      <c r="A665" s="45">
        <v>4810151026608</v>
      </c>
      <c r="B665" s="156" t="s">
        <v>641</v>
      </c>
      <c r="C665" s="52"/>
      <c r="D665" s="52"/>
      <c r="E665" s="157">
        <v>71.900000000000006</v>
      </c>
      <c r="F665" s="141">
        <f t="shared" si="66"/>
        <v>64.710000000000008</v>
      </c>
      <c r="G665" s="26">
        <f t="shared" si="68"/>
        <v>62.553000000000004</v>
      </c>
      <c r="H665" s="144">
        <f t="shared" si="64"/>
        <v>61.115000000000002</v>
      </c>
      <c r="I665" s="26">
        <f t="shared" si="65"/>
        <v>60.396000000000001</v>
      </c>
      <c r="J665" s="26">
        <f t="shared" si="70"/>
        <v>57.52000000000001</v>
      </c>
      <c r="K665" s="26">
        <f t="shared" si="67"/>
        <v>89.875</v>
      </c>
      <c r="L665" s="20"/>
      <c r="M665" s="21"/>
      <c r="N665" s="20"/>
      <c r="O665" s="21"/>
      <c r="P665" s="22"/>
      <c r="Q665" s="21"/>
      <c r="R665" s="53"/>
    </row>
    <row r="666" spans="1:18" x14ac:dyDescent="0.2">
      <c r="A666" s="45">
        <v>4810151026615</v>
      </c>
      <c r="B666" s="156" t="s">
        <v>642</v>
      </c>
      <c r="C666" s="52"/>
      <c r="D666" s="52"/>
      <c r="E666" s="157">
        <v>122.6</v>
      </c>
      <c r="F666" s="141">
        <f t="shared" si="66"/>
        <v>110.34</v>
      </c>
      <c r="G666" s="26">
        <f t="shared" si="68"/>
        <v>106.66199999999999</v>
      </c>
      <c r="H666" s="144">
        <f t="shared" si="64"/>
        <v>104.21</v>
      </c>
      <c r="I666" s="26">
        <f t="shared" si="65"/>
        <v>102.98399999999999</v>
      </c>
      <c r="J666" s="26">
        <f t="shared" si="70"/>
        <v>98.08</v>
      </c>
      <c r="K666" s="26">
        <f t="shared" si="67"/>
        <v>153.25</v>
      </c>
      <c r="L666" s="20"/>
      <c r="M666" s="21"/>
      <c r="N666" s="20"/>
      <c r="O666" s="21"/>
      <c r="P666" s="22"/>
      <c r="Q666" s="21"/>
      <c r="R666" s="53"/>
    </row>
    <row r="667" spans="1:18" x14ac:dyDescent="0.2">
      <c r="A667" s="45">
        <v>4810151026639</v>
      </c>
      <c r="B667" s="156" t="s">
        <v>643</v>
      </c>
      <c r="C667" s="52"/>
      <c r="D667" s="52"/>
      <c r="E667" s="157">
        <v>63.4</v>
      </c>
      <c r="F667" s="141">
        <f t="shared" si="66"/>
        <v>57.06</v>
      </c>
      <c r="G667" s="26">
        <f t="shared" si="68"/>
        <v>55.158000000000001</v>
      </c>
      <c r="H667" s="144">
        <f t="shared" si="64"/>
        <v>53.89</v>
      </c>
      <c r="I667" s="26">
        <f t="shared" si="65"/>
        <v>53.256</v>
      </c>
      <c r="J667" s="26">
        <f t="shared" si="70"/>
        <v>50.72</v>
      </c>
      <c r="K667" s="26">
        <f t="shared" si="67"/>
        <v>79.25</v>
      </c>
      <c r="L667" s="20"/>
      <c r="M667" s="21"/>
      <c r="N667" s="20"/>
      <c r="O667" s="21"/>
      <c r="P667" s="22"/>
      <c r="Q667" s="21"/>
      <c r="R667" s="53"/>
    </row>
    <row r="668" spans="1:18" x14ac:dyDescent="0.2">
      <c r="A668" s="45">
        <v>4810151026653</v>
      </c>
      <c r="B668" s="156" t="s">
        <v>644</v>
      </c>
      <c r="C668" s="52"/>
      <c r="D668" s="52"/>
      <c r="E668" s="157">
        <v>131.1</v>
      </c>
      <c r="F668" s="141">
        <f t="shared" si="66"/>
        <v>117.99</v>
      </c>
      <c r="G668" s="26">
        <f t="shared" si="68"/>
        <v>114.05699999999999</v>
      </c>
      <c r="H668" s="144">
        <f t="shared" si="64"/>
        <v>111.43499999999999</v>
      </c>
      <c r="I668" s="26">
        <f t="shared" si="65"/>
        <v>110.124</v>
      </c>
      <c r="J668" s="26">
        <f t="shared" si="70"/>
        <v>104.88</v>
      </c>
      <c r="K668" s="26">
        <f t="shared" si="67"/>
        <v>163.875</v>
      </c>
      <c r="L668" s="20"/>
      <c r="M668" s="21"/>
      <c r="N668" s="20"/>
      <c r="O668" s="21"/>
      <c r="P668" s="22"/>
      <c r="Q668" s="21"/>
      <c r="R668" s="53"/>
    </row>
    <row r="669" spans="1:18" x14ac:dyDescent="0.2">
      <c r="A669" s="45">
        <v>4810151026660</v>
      </c>
      <c r="B669" s="156" t="s">
        <v>645</v>
      </c>
      <c r="C669" s="52"/>
      <c r="D669" s="52"/>
      <c r="E669" s="157">
        <v>82.85</v>
      </c>
      <c r="F669" s="141">
        <f t="shared" si="66"/>
        <v>74.564999999999998</v>
      </c>
      <c r="G669" s="26">
        <f t="shared" si="68"/>
        <v>72.079499999999996</v>
      </c>
      <c r="H669" s="144">
        <f t="shared" ref="H669:H732" si="71">E669*0.85</f>
        <v>70.422499999999999</v>
      </c>
      <c r="I669" s="26">
        <f t="shared" si="65"/>
        <v>69.593999999999994</v>
      </c>
      <c r="J669" s="26">
        <f t="shared" si="70"/>
        <v>66.28</v>
      </c>
      <c r="K669" s="26">
        <f t="shared" si="67"/>
        <v>103.5625</v>
      </c>
      <c r="L669" s="20"/>
      <c r="M669" s="21"/>
      <c r="N669" s="20"/>
      <c r="O669" s="21"/>
      <c r="P669" s="22"/>
      <c r="Q669" s="21"/>
      <c r="R669" s="53"/>
    </row>
    <row r="670" spans="1:18" x14ac:dyDescent="0.2">
      <c r="A670" s="45">
        <v>4810151026714</v>
      </c>
      <c r="B670" s="156" t="s">
        <v>646</v>
      </c>
      <c r="C670" s="52"/>
      <c r="D670" s="52"/>
      <c r="E670" s="157">
        <v>126</v>
      </c>
      <c r="F670" s="141">
        <f t="shared" ref="F670:F734" si="72">E670*0.9</f>
        <v>113.4</v>
      </c>
      <c r="G670" s="26">
        <f t="shared" si="68"/>
        <v>109.62</v>
      </c>
      <c r="H670" s="144">
        <f t="shared" si="71"/>
        <v>107.1</v>
      </c>
      <c r="I670" s="26">
        <f t="shared" ref="I670:I733" si="73">E670*0.84</f>
        <v>105.83999999999999</v>
      </c>
      <c r="J670" s="26">
        <f t="shared" si="70"/>
        <v>100.80000000000001</v>
      </c>
      <c r="K670" s="26">
        <f t="shared" si="67"/>
        <v>157.5</v>
      </c>
      <c r="L670" s="20"/>
      <c r="M670" s="21"/>
      <c r="N670" s="20"/>
      <c r="O670" s="21"/>
      <c r="P670" s="22"/>
      <c r="Q670" s="21"/>
      <c r="R670" s="53"/>
    </row>
    <row r="671" spans="1:18" x14ac:dyDescent="0.2">
      <c r="A671" s="45">
        <v>4810151026592</v>
      </c>
      <c r="B671" s="156" t="s">
        <v>647</v>
      </c>
      <c r="C671" s="52"/>
      <c r="D671" s="52"/>
      <c r="E671" s="157">
        <v>85.4</v>
      </c>
      <c r="F671" s="141">
        <f t="shared" si="72"/>
        <v>76.860000000000014</v>
      </c>
      <c r="G671" s="26">
        <f t="shared" si="68"/>
        <v>74.298000000000002</v>
      </c>
      <c r="H671" s="144">
        <f t="shared" si="71"/>
        <v>72.59</v>
      </c>
      <c r="I671" s="26">
        <f t="shared" si="73"/>
        <v>71.736000000000004</v>
      </c>
      <c r="J671" s="26">
        <f t="shared" si="70"/>
        <v>68.320000000000007</v>
      </c>
      <c r="K671" s="26">
        <f t="shared" si="67"/>
        <v>106.75</v>
      </c>
      <c r="L671" s="20"/>
      <c r="M671" s="21"/>
      <c r="N671" s="20"/>
      <c r="O671" s="21"/>
      <c r="P671" s="22"/>
      <c r="Q671" s="21"/>
      <c r="R671" s="53"/>
    </row>
    <row r="672" spans="1:18" x14ac:dyDescent="0.2">
      <c r="A672" s="45">
        <v>4810151026622</v>
      </c>
      <c r="B672" s="156" t="s">
        <v>648</v>
      </c>
      <c r="C672" s="52"/>
      <c r="D672" s="52"/>
      <c r="E672" s="157">
        <v>79.599999999999994</v>
      </c>
      <c r="F672" s="141">
        <f t="shared" si="72"/>
        <v>71.64</v>
      </c>
      <c r="G672" s="26">
        <f t="shared" si="68"/>
        <v>69.251999999999995</v>
      </c>
      <c r="H672" s="144">
        <f t="shared" si="71"/>
        <v>67.66</v>
      </c>
      <c r="I672" s="26">
        <f t="shared" si="73"/>
        <v>66.86399999999999</v>
      </c>
      <c r="J672" s="26">
        <f t="shared" si="70"/>
        <v>63.68</v>
      </c>
      <c r="K672" s="26">
        <f t="shared" si="67"/>
        <v>99.5</v>
      </c>
      <c r="L672" s="20"/>
      <c r="M672" s="21"/>
      <c r="N672" s="20"/>
      <c r="O672" s="21"/>
      <c r="P672" s="22"/>
      <c r="Q672" s="21"/>
      <c r="R672" s="53"/>
    </row>
    <row r="673" spans="1:18" x14ac:dyDescent="0.2">
      <c r="A673" s="45">
        <v>4810151026677</v>
      </c>
      <c r="B673" s="156" t="s">
        <v>649</v>
      </c>
      <c r="C673" s="52"/>
      <c r="D673" s="52"/>
      <c r="E673" s="157">
        <v>70.2</v>
      </c>
      <c r="F673" s="141">
        <f t="shared" si="72"/>
        <v>63.180000000000007</v>
      </c>
      <c r="G673" s="26">
        <f t="shared" si="68"/>
        <v>61.074000000000005</v>
      </c>
      <c r="H673" s="144">
        <f t="shared" si="71"/>
        <v>59.67</v>
      </c>
      <c r="I673" s="26">
        <f t="shared" si="73"/>
        <v>58.968000000000004</v>
      </c>
      <c r="J673" s="26">
        <f t="shared" si="70"/>
        <v>56.160000000000004</v>
      </c>
      <c r="K673" s="26">
        <f t="shared" si="67"/>
        <v>87.75</v>
      </c>
      <c r="L673" s="20"/>
      <c r="M673" s="21"/>
      <c r="N673" s="20"/>
      <c r="O673" s="21"/>
      <c r="P673" s="22"/>
      <c r="Q673" s="21"/>
      <c r="R673" s="53"/>
    </row>
    <row r="674" spans="1:18" x14ac:dyDescent="0.2">
      <c r="A674" s="45">
        <v>4810151026684</v>
      </c>
      <c r="B674" s="156" t="s">
        <v>650</v>
      </c>
      <c r="C674" s="52"/>
      <c r="D674" s="52"/>
      <c r="E674" s="157">
        <v>98.9</v>
      </c>
      <c r="F674" s="141">
        <f t="shared" si="72"/>
        <v>89.01</v>
      </c>
      <c r="G674" s="26">
        <f t="shared" si="68"/>
        <v>86.043000000000006</v>
      </c>
      <c r="H674" s="144">
        <f t="shared" si="71"/>
        <v>84.064999999999998</v>
      </c>
      <c r="I674" s="26">
        <f t="shared" si="73"/>
        <v>83.076000000000008</v>
      </c>
      <c r="J674" s="26">
        <f t="shared" si="70"/>
        <v>79.12</v>
      </c>
      <c r="K674" s="26">
        <f t="shared" si="67"/>
        <v>123.625</v>
      </c>
      <c r="L674" s="20"/>
      <c r="M674" s="21"/>
      <c r="N674" s="20"/>
      <c r="O674" s="21"/>
      <c r="P674" s="22"/>
      <c r="Q674" s="21"/>
      <c r="R674" s="53"/>
    </row>
    <row r="675" spans="1:18" x14ac:dyDescent="0.2">
      <c r="A675" s="45">
        <v>4810151026691</v>
      </c>
      <c r="B675" s="156" t="s">
        <v>651</v>
      </c>
      <c r="C675" s="52"/>
      <c r="D675" s="52"/>
      <c r="E675" s="157">
        <v>84.55</v>
      </c>
      <c r="F675" s="141">
        <f t="shared" si="72"/>
        <v>76.094999999999999</v>
      </c>
      <c r="G675" s="26">
        <f t="shared" si="68"/>
        <v>73.558499999999995</v>
      </c>
      <c r="H675" s="144">
        <f t="shared" si="71"/>
        <v>71.867499999999993</v>
      </c>
      <c r="I675" s="26">
        <f t="shared" si="73"/>
        <v>71.021999999999991</v>
      </c>
      <c r="J675" s="26">
        <f t="shared" si="70"/>
        <v>67.64</v>
      </c>
      <c r="K675" s="26">
        <f t="shared" si="67"/>
        <v>105.6875</v>
      </c>
      <c r="L675" s="20"/>
      <c r="M675" s="21"/>
      <c r="N675" s="20"/>
      <c r="O675" s="21"/>
      <c r="P675" s="22"/>
      <c r="Q675" s="21"/>
      <c r="R675" s="53"/>
    </row>
    <row r="676" spans="1:18" x14ac:dyDescent="0.2">
      <c r="A676" s="45">
        <v>4810151026707</v>
      </c>
      <c r="B676" s="156" t="s">
        <v>652</v>
      </c>
      <c r="C676" s="52"/>
      <c r="D676" s="52"/>
      <c r="E676" s="157">
        <v>96.4</v>
      </c>
      <c r="F676" s="141">
        <f t="shared" si="72"/>
        <v>86.76</v>
      </c>
      <c r="G676" s="26">
        <f t="shared" si="68"/>
        <v>83.868000000000009</v>
      </c>
      <c r="H676" s="144">
        <f t="shared" si="71"/>
        <v>81.94</v>
      </c>
      <c r="I676" s="26">
        <f t="shared" si="73"/>
        <v>80.975999999999999</v>
      </c>
      <c r="J676" s="26">
        <f t="shared" si="70"/>
        <v>77.12</v>
      </c>
      <c r="K676" s="26">
        <f t="shared" si="67"/>
        <v>120.5</v>
      </c>
      <c r="L676" s="20"/>
      <c r="M676" s="21"/>
      <c r="N676" s="20"/>
      <c r="O676" s="21"/>
      <c r="P676" s="22"/>
      <c r="Q676" s="21"/>
      <c r="R676" s="53"/>
    </row>
    <row r="677" spans="1:18" x14ac:dyDescent="0.2">
      <c r="A677" s="45">
        <v>4810151026646</v>
      </c>
      <c r="B677" s="156" t="s">
        <v>653</v>
      </c>
      <c r="C677" s="52"/>
      <c r="D677" s="52"/>
      <c r="E677" s="157">
        <v>77.8</v>
      </c>
      <c r="F677" s="141">
        <f t="shared" si="72"/>
        <v>70.02</v>
      </c>
      <c r="G677" s="26">
        <f t="shared" si="68"/>
        <v>67.685999999999993</v>
      </c>
      <c r="H677" s="144">
        <f t="shared" si="71"/>
        <v>66.13</v>
      </c>
      <c r="I677" s="26">
        <f t="shared" si="73"/>
        <v>65.35199999999999</v>
      </c>
      <c r="J677" s="26">
        <f t="shared" si="70"/>
        <v>62.24</v>
      </c>
      <c r="K677" s="26">
        <f t="shared" si="67"/>
        <v>97.25</v>
      </c>
      <c r="L677" s="20"/>
      <c r="M677" s="21"/>
      <c r="N677" s="20"/>
      <c r="O677" s="21"/>
      <c r="P677" s="22"/>
      <c r="Q677" s="21"/>
      <c r="R677" s="53"/>
    </row>
    <row r="678" spans="1:18" x14ac:dyDescent="0.2">
      <c r="B678" s="137" t="s">
        <v>654</v>
      </c>
      <c r="F678" s="141">
        <f t="shared" si="72"/>
        <v>0</v>
      </c>
      <c r="G678" s="26">
        <f t="shared" si="68"/>
        <v>0</v>
      </c>
      <c r="H678" s="144">
        <f t="shared" si="71"/>
        <v>0</v>
      </c>
      <c r="I678" s="26">
        <f t="shared" si="73"/>
        <v>0</v>
      </c>
      <c r="J678" s="26">
        <f t="shared" si="70"/>
        <v>0</v>
      </c>
      <c r="K678" s="26">
        <f t="shared" si="67"/>
        <v>0</v>
      </c>
      <c r="L678" s="20"/>
      <c r="M678" s="21"/>
      <c r="N678" s="20"/>
      <c r="O678" s="21"/>
      <c r="P678" s="22"/>
      <c r="Q678" s="21"/>
      <c r="R678" s="53"/>
    </row>
    <row r="679" spans="1:18" x14ac:dyDescent="0.2">
      <c r="A679" s="85">
        <v>4810151026479</v>
      </c>
      <c r="B679" s="129" t="s">
        <v>655</v>
      </c>
      <c r="C679" s="52"/>
      <c r="D679" s="52"/>
      <c r="E679" s="141">
        <v>82</v>
      </c>
      <c r="F679" s="141"/>
      <c r="G679" s="26"/>
      <c r="H679" s="144"/>
      <c r="I679" s="26"/>
      <c r="J679" s="26"/>
      <c r="K679" s="26">
        <f t="shared" si="67"/>
        <v>102.5</v>
      </c>
      <c r="L679" s="20"/>
      <c r="M679" s="21"/>
      <c r="N679" s="20"/>
      <c r="O679" s="21"/>
      <c r="P679" s="22"/>
      <c r="Q679" s="21"/>
      <c r="R679" s="53"/>
    </row>
    <row r="680" spans="1:18" ht="25.5" x14ac:dyDescent="0.2">
      <c r="A680" s="45">
        <v>4810151026417</v>
      </c>
      <c r="B680" s="46" t="s">
        <v>656</v>
      </c>
      <c r="C680" s="52"/>
      <c r="D680" s="48">
        <v>20</v>
      </c>
      <c r="E680" s="141">
        <v>113.3</v>
      </c>
      <c r="F680" s="141">
        <f t="shared" si="72"/>
        <v>101.97</v>
      </c>
      <c r="G680" s="26">
        <f t="shared" si="68"/>
        <v>98.570999999999998</v>
      </c>
      <c r="H680" s="144">
        <f t="shared" si="71"/>
        <v>96.304999999999993</v>
      </c>
      <c r="I680" s="26">
        <f t="shared" si="73"/>
        <v>95.171999999999997</v>
      </c>
      <c r="J680" s="26">
        <f t="shared" si="70"/>
        <v>90.64</v>
      </c>
      <c r="K680" s="26">
        <f t="shared" si="67"/>
        <v>141.625</v>
      </c>
      <c r="L680" s="20"/>
      <c r="M680" s="21"/>
      <c r="N680" s="20"/>
      <c r="O680" s="21"/>
      <c r="P680" s="22"/>
      <c r="Q680" s="21"/>
      <c r="R680" s="53"/>
    </row>
    <row r="681" spans="1:18" x14ac:dyDescent="0.2">
      <c r="A681" s="45">
        <v>4810151026455</v>
      </c>
      <c r="B681" s="46" t="s">
        <v>657</v>
      </c>
      <c r="C681" s="52"/>
      <c r="D681" s="48">
        <v>12</v>
      </c>
      <c r="E681" s="141">
        <v>100.6</v>
      </c>
      <c r="F681" s="141">
        <f t="shared" si="72"/>
        <v>90.539999999999992</v>
      </c>
      <c r="G681" s="26">
        <f t="shared" si="68"/>
        <v>87.521999999999991</v>
      </c>
      <c r="H681" s="144">
        <f t="shared" si="71"/>
        <v>85.509999999999991</v>
      </c>
      <c r="I681" s="26">
        <f t="shared" si="73"/>
        <v>84.503999999999991</v>
      </c>
      <c r="J681" s="26">
        <f t="shared" si="70"/>
        <v>80.48</v>
      </c>
      <c r="K681" s="26">
        <f t="shared" si="67"/>
        <v>125.75</v>
      </c>
      <c r="L681" s="20"/>
      <c r="M681" s="21"/>
      <c r="N681" s="20"/>
      <c r="O681" s="21"/>
      <c r="P681" s="22"/>
      <c r="Q681" s="21"/>
      <c r="R681" s="53"/>
    </row>
    <row r="682" spans="1:18" x14ac:dyDescent="0.2">
      <c r="A682" s="45">
        <v>4810151026516</v>
      </c>
      <c r="B682" s="46" t="s">
        <v>658</v>
      </c>
      <c r="C682" s="52"/>
      <c r="D682" s="48">
        <v>15</v>
      </c>
      <c r="E682" s="141">
        <v>61.7</v>
      </c>
      <c r="F682" s="141">
        <f t="shared" si="72"/>
        <v>55.53</v>
      </c>
      <c r="G682" s="26">
        <f t="shared" si="68"/>
        <v>53.679000000000002</v>
      </c>
      <c r="H682" s="144">
        <f t="shared" si="71"/>
        <v>52.445</v>
      </c>
      <c r="I682" s="26">
        <f t="shared" si="73"/>
        <v>51.828000000000003</v>
      </c>
      <c r="J682" s="26">
        <f t="shared" si="70"/>
        <v>49.360000000000007</v>
      </c>
      <c r="K682" s="26">
        <f t="shared" si="67"/>
        <v>77.125</v>
      </c>
      <c r="L682" s="20"/>
      <c r="M682" s="21"/>
      <c r="N682" s="20"/>
      <c r="O682" s="21"/>
      <c r="P682" s="22"/>
      <c r="Q682" s="21"/>
      <c r="R682" s="53"/>
    </row>
    <row r="683" spans="1:18" x14ac:dyDescent="0.2">
      <c r="A683" s="45">
        <v>4810151026448</v>
      </c>
      <c r="B683" s="46" t="s">
        <v>659</v>
      </c>
      <c r="C683" s="52"/>
      <c r="D683" s="48">
        <v>18</v>
      </c>
      <c r="E683" s="141">
        <v>71.900000000000006</v>
      </c>
      <c r="F683" s="141">
        <f t="shared" si="72"/>
        <v>64.710000000000008</v>
      </c>
      <c r="G683" s="26">
        <f t="shared" si="68"/>
        <v>62.553000000000004</v>
      </c>
      <c r="H683" s="144">
        <f t="shared" si="71"/>
        <v>61.115000000000002</v>
      </c>
      <c r="I683" s="26">
        <f t="shared" si="73"/>
        <v>60.396000000000001</v>
      </c>
      <c r="J683" s="26">
        <f t="shared" si="70"/>
        <v>57.52000000000001</v>
      </c>
      <c r="K683" s="26">
        <f t="shared" si="67"/>
        <v>89.875</v>
      </c>
      <c r="L683" s="20"/>
      <c r="M683" s="21"/>
      <c r="N683" s="20"/>
      <c r="O683" s="21"/>
      <c r="P683" s="22"/>
      <c r="Q683" s="21"/>
      <c r="R683" s="53"/>
    </row>
    <row r="684" spans="1:18" ht="25.5" x14ac:dyDescent="0.2">
      <c r="A684" s="45">
        <v>4810151026424</v>
      </c>
      <c r="B684" s="46" t="s">
        <v>660</v>
      </c>
      <c r="C684" s="52"/>
      <c r="D684" s="48">
        <v>15</v>
      </c>
      <c r="E684" s="141">
        <v>142</v>
      </c>
      <c r="F684" s="141">
        <f t="shared" si="72"/>
        <v>127.8</v>
      </c>
      <c r="G684" s="26">
        <f t="shared" si="68"/>
        <v>123.54</v>
      </c>
      <c r="H684" s="144">
        <f t="shared" si="71"/>
        <v>120.7</v>
      </c>
      <c r="I684" s="26">
        <f t="shared" si="73"/>
        <v>119.28</v>
      </c>
      <c r="J684" s="26">
        <f t="shared" si="70"/>
        <v>113.60000000000001</v>
      </c>
      <c r="K684" s="26">
        <f t="shared" si="67"/>
        <v>177.5</v>
      </c>
      <c r="L684" s="20"/>
      <c r="M684" s="21"/>
      <c r="N684" s="20"/>
      <c r="O684" s="21"/>
      <c r="P684" s="22"/>
      <c r="Q684" s="21"/>
      <c r="R684" s="53"/>
    </row>
    <row r="685" spans="1:18" ht="25.5" x14ac:dyDescent="0.2">
      <c r="A685" s="45">
        <v>4810151026431</v>
      </c>
      <c r="B685" s="46" t="s">
        <v>661</v>
      </c>
      <c r="C685" s="52"/>
      <c r="D685" s="48">
        <v>15</v>
      </c>
      <c r="E685" s="141">
        <v>137.80000000000001</v>
      </c>
      <c r="F685" s="141">
        <f t="shared" si="72"/>
        <v>124.02000000000001</v>
      </c>
      <c r="G685" s="26">
        <f t="shared" si="68"/>
        <v>119.88600000000001</v>
      </c>
      <c r="H685" s="144">
        <f t="shared" si="71"/>
        <v>117.13000000000001</v>
      </c>
      <c r="I685" s="26">
        <f t="shared" si="73"/>
        <v>115.75200000000001</v>
      </c>
      <c r="J685" s="26">
        <f t="shared" si="70"/>
        <v>110.24000000000001</v>
      </c>
      <c r="K685" s="26">
        <f t="shared" si="67"/>
        <v>172.25</v>
      </c>
      <c r="L685" s="20"/>
      <c r="M685" s="21"/>
      <c r="N685" s="20"/>
      <c r="O685" s="21"/>
      <c r="P685" s="22"/>
      <c r="Q685" s="21"/>
      <c r="R685" s="53"/>
    </row>
    <row r="686" spans="1:18" ht="25.5" x14ac:dyDescent="0.2">
      <c r="A686" s="45">
        <v>4810151026462</v>
      </c>
      <c r="B686" s="46" t="s">
        <v>662</v>
      </c>
      <c r="C686" s="52"/>
      <c r="D686" s="48">
        <v>15</v>
      </c>
      <c r="E686" s="141">
        <v>136.1</v>
      </c>
      <c r="F686" s="141">
        <f t="shared" si="72"/>
        <v>122.49</v>
      </c>
      <c r="G686" s="26">
        <f t="shared" si="68"/>
        <v>118.407</v>
      </c>
      <c r="H686" s="144">
        <f t="shared" si="71"/>
        <v>115.68499999999999</v>
      </c>
      <c r="I686" s="26">
        <f t="shared" si="73"/>
        <v>114.324</v>
      </c>
      <c r="J686" s="26">
        <f t="shared" si="70"/>
        <v>108.88</v>
      </c>
      <c r="K686" s="26">
        <f t="shared" si="67"/>
        <v>170.125</v>
      </c>
      <c r="L686" s="20"/>
      <c r="M686" s="21"/>
      <c r="N686" s="20"/>
      <c r="O686" s="21"/>
      <c r="P686" s="22"/>
      <c r="Q686" s="21"/>
      <c r="R686" s="53"/>
    </row>
    <row r="687" spans="1:18" ht="25.5" x14ac:dyDescent="0.2">
      <c r="A687" s="45">
        <v>4810151026486</v>
      </c>
      <c r="B687" s="46" t="s">
        <v>663</v>
      </c>
      <c r="C687" s="52"/>
      <c r="D687" s="48">
        <v>15</v>
      </c>
      <c r="E687" s="141">
        <v>140.35</v>
      </c>
      <c r="F687" s="141">
        <f t="shared" si="72"/>
        <v>126.315</v>
      </c>
      <c r="G687" s="26">
        <f t="shared" si="68"/>
        <v>122.10449999999999</v>
      </c>
      <c r="H687" s="144">
        <f t="shared" si="71"/>
        <v>119.29749999999999</v>
      </c>
      <c r="I687" s="26">
        <f t="shared" si="73"/>
        <v>117.89399999999999</v>
      </c>
      <c r="J687" s="26">
        <f t="shared" si="70"/>
        <v>112.28</v>
      </c>
      <c r="K687" s="26">
        <f t="shared" si="67"/>
        <v>175.4375</v>
      </c>
      <c r="L687" s="20"/>
      <c r="M687" s="21"/>
      <c r="N687" s="20"/>
      <c r="O687" s="21"/>
      <c r="P687" s="22"/>
      <c r="Q687" s="21"/>
      <c r="R687" s="53"/>
    </row>
    <row r="688" spans="1:18" x14ac:dyDescent="0.2">
      <c r="A688" s="45">
        <v>4810151026493</v>
      </c>
      <c r="B688" s="46" t="s">
        <v>664</v>
      </c>
      <c r="C688" s="52"/>
      <c r="D688" s="48">
        <v>20</v>
      </c>
      <c r="E688" s="141">
        <v>65.099999999999994</v>
      </c>
      <c r="F688" s="141">
        <f t="shared" si="72"/>
        <v>58.589999999999996</v>
      </c>
      <c r="G688" s="26">
        <f t="shared" si="68"/>
        <v>56.636999999999993</v>
      </c>
      <c r="H688" s="144">
        <f t="shared" si="71"/>
        <v>55.334999999999994</v>
      </c>
      <c r="I688" s="26">
        <f t="shared" si="73"/>
        <v>54.68399999999999</v>
      </c>
      <c r="J688" s="26">
        <f t="shared" si="70"/>
        <v>52.08</v>
      </c>
      <c r="K688" s="26">
        <f t="shared" si="67"/>
        <v>81.375</v>
      </c>
      <c r="L688" s="20"/>
      <c r="M688" s="21"/>
      <c r="N688" s="20"/>
      <c r="O688" s="21"/>
      <c r="P688" s="22"/>
      <c r="Q688" s="21"/>
      <c r="R688" s="53"/>
    </row>
    <row r="689" spans="1:18" ht="25.5" x14ac:dyDescent="0.2">
      <c r="A689" s="45">
        <v>4810151026509</v>
      </c>
      <c r="B689" s="46" t="s">
        <v>665</v>
      </c>
      <c r="C689" s="52"/>
      <c r="D689" s="48">
        <v>15</v>
      </c>
      <c r="E689" s="141">
        <v>67.650000000000006</v>
      </c>
      <c r="F689" s="141">
        <f t="shared" si="72"/>
        <v>60.885000000000005</v>
      </c>
      <c r="G689" s="26">
        <f t="shared" si="68"/>
        <v>58.855500000000006</v>
      </c>
      <c r="H689" s="144">
        <f t="shared" si="71"/>
        <v>57.502500000000005</v>
      </c>
      <c r="I689" s="26">
        <f t="shared" si="73"/>
        <v>56.826000000000001</v>
      </c>
      <c r="J689" s="26">
        <f t="shared" si="70"/>
        <v>54.120000000000005</v>
      </c>
      <c r="K689" s="26">
        <f t="shared" si="67"/>
        <v>84.5625</v>
      </c>
      <c r="L689" s="20"/>
      <c r="M689" s="21"/>
      <c r="N689" s="20"/>
      <c r="O689" s="21"/>
      <c r="P689" s="22"/>
      <c r="Q689" s="21"/>
      <c r="R689" s="53"/>
    </row>
    <row r="690" spans="1:18" x14ac:dyDescent="0.2">
      <c r="B690" s="137" t="s">
        <v>666</v>
      </c>
      <c r="E690" s="143"/>
      <c r="F690" s="141">
        <f t="shared" si="72"/>
        <v>0</v>
      </c>
      <c r="G690" s="26">
        <f t="shared" si="68"/>
        <v>0</v>
      </c>
      <c r="H690" s="144">
        <f t="shared" si="71"/>
        <v>0</v>
      </c>
      <c r="I690" s="26">
        <f t="shared" si="73"/>
        <v>0</v>
      </c>
      <c r="J690" s="26">
        <f t="shared" si="70"/>
        <v>0</v>
      </c>
      <c r="K690" s="26">
        <f t="shared" si="67"/>
        <v>0</v>
      </c>
      <c r="L690" s="20"/>
      <c r="M690" s="21"/>
      <c r="N690" s="20"/>
      <c r="O690" s="21"/>
      <c r="P690" s="22"/>
      <c r="Q690" s="21"/>
      <c r="R690" s="53"/>
    </row>
    <row r="691" spans="1:18" ht="25.5" x14ac:dyDescent="0.2">
      <c r="A691" s="69">
        <v>4810151026974</v>
      </c>
      <c r="B691" s="158" t="s">
        <v>667</v>
      </c>
      <c r="C691" s="52"/>
      <c r="D691" s="71">
        <v>14</v>
      </c>
      <c r="E691" s="141">
        <v>74.400000000000006</v>
      </c>
      <c r="F691" s="141">
        <f t="shared" si="72"/>
        <v>66.960000000000008</v>
      </c>
      <c r="G691" s="26">
        <f t="shared" si="68"/>
        <v>64.728000000000009</v>
      </c>
      <c r="H691" s="144">
        <f t="shared" si="71"/>
        <v>63.24</v>
      </c>
      <c r="I691" s="26">
        <f t="shared" si="73"/>
        <v>62.496000000000002</v>
      </c>
      <c r="J691" s="26">
        <f t="shared" si="70"/>
        <v>59.52000000000001</v>
      </c>
      <c r="K691" s="26">
        <f t="shared" si="67"/>
        <v>93</v>
      </c>
      <c r="L691" s="20"/>
      <c r="M691" s="21"/>
      <c r="N691" s="20"/>
      <c r="O691" s="21"/>
      <c r="P691" s="22"/>
      <c r="Q691" s="21"/>
      <c r="R691" s="53"/>
    </row>
    <row r="692" spans="1:18" ht="25.5" x14ac:dyDescent="0.2">
      <c r="A692" s="69">
        <v>4810151026967</v>
      </c>
      <c r="B692" s="158" t="s">
        <v>668</v>
      </c>
      <c r="C692" s="52"/>
      <c r="D692" s="71">
        <v>25</v>
      </c>
      <c r="E692" s="141">
        <v>60.9</v>
      </c>
      <c r="F692" s="141">
        <f t="shared" si="72"/>
        <v>54.81</v>
      </c>
      <c r="G692" s="26">
        <f t="shared" si="68"/>
        <v>52.982999999999997</v>
      </c>
      <c r="H692" s="144">
        <f t="shared" si="71"/>
        <v>51.765000000000001</v>
      </c>
      <c r="I692" s="26">
        <f t="shared" si="73"/>
        <v>51.155999999999999</v>
      </c>
      <c r="J692" s="26">
        <f t="shared" si="70"/>
        <v>48.72</v>
      </c>
      <c r="K692" s="26">
        <f t="shared" si="67"/>
        <v>76.125</v>
      </c>
      <c r="L692" s="20"/>
      <c r="M692" s="21"/>
      <c r="N692" s="20"/>
      <c r="O692" s="21"/>
      <c r="P692" s="22"/>
      <c r="Q692" s="21"/>
      <c r="R692" s="53"/>
    </row>
    <row r="693" spans="1:18" ht="25.5" x14ac:dyDescent="0.2">
      <c r="A693" s="69">
        <v>4810151026981</v>
      </c>
      <c r="B693" s="158" t="s">
        <v>669</v>
      </c>
      <c r="C693" s="52"/>
      <c r="D693" s="71">
        <v>20</v>
      </c>
      <c r="E693" s="141">
        <v>54.1</v>
      </c>
      <c r="F693" s="141">
        <f t="shared" si="72"/>
        <v>48.690000000000005</v>
      </c>
      <c r="G693" s="26">
        <f t="shared" si="68"/>
        <v>47.067</v>
      </c>
      <c r="H693" s="144">
        <f t="shared" si="71"/>
        <v>45.984999999999999</v>
      </c>
      <c r="I693" s="26">
        <f t="shared" si="73"/>
        <v>45.444000000000003</v>
      </c>
      <c r="J693" s="26">
        <f t="shared" si="70"/>
        <v>43.28</v>
      </c>
      <c r="K693" s="26">
        <f t="shared" si="67"/>
        <v>67.625</v>
      </c>
      <c r="L693" s="20"/>
      <c r="M693" s="21"/>
      <c r="N693" s="20"/>
      <c r="O693" s="21"/>
      <c r="P693" s="22"/>
      <c r="Q693" s="21"/>
      <c r="R693" s="53"/>
    </row>
    <row r="694" spans="1:18" x14ac:dyDescent="0.2">
      <c r="A694" s="69">
        <v>4810151026998</v>
      </c>
      <c r="B694" s="158" t="s">
        <v>670</v>
      </c>
      <c r="C694" s="52"/>
      <c r="D694" s="71">
        <v>16</v>
      </c>
      <c r="E694" s="141">
        <v>111.6</v>
      </c>
      <c r="F694" s="141">
        <f t="shared" si="72"/>
        <v>100.44</v>
      </c>
      <c r="G694" s="26">
        <f t="shared" si="68"/>
        <v>97.091999999999999</v>
      </c>
      <c r="H694" s="144">
        <f t="shared" si="71"/>
        <v>94.86</v>
      </c>
      <c r="I694" s="26">
        <f t="shared" si="73"/>
        <v>93.743999999999986</v>
      </c>
      <c r="J694" s="26">
        <f t="shared" si="70"/>
        <v>89.28</v>
      </c>
      <c r="K694" s="26">
        <f t="shared" si="67"/>
        <v>139.5</v>
      </c>
      <c r="L694" s="20"/>
      <c r="M694" s="21"/>
      <c r="N694" s="20"/>
      <c r="O694" s="21"/>
      <c r="P694" s="22"/>
      <c r="Q694" s="21"/>
      <c r="R694" s="53"/>
    </row>
    <row r="695" spans="1:18" x14ac:dyDescent="0.2">
      <c r="A695" s="69">
        <v>4810151027001</v>
      </c>
      <c r="B695" s="158" t="s">
        <v>671</v>
      </c>
      <c r="C695" s="52"/>
      <c r="D695" s="71">
        <v>16</v>
      </c>
      <c r="E695" s="141">
        <v>131.1</v>
      </c>
      <c r="F695" s="141">
        <f t="shared" si="72"/>
        <v>117.99</v>
      </c>
      <c r="G695" s="26">
        <f t="shared" si="68"/>
        <v>114.05699999999999</v>
      </c>
      <c r="H695" s="144">
        <f t="shared" si="71"/>
        <v>111.43499999999999</v>
      </c>
      <c r="I695" s="26">
        <f t="shared" si="73"/>
        <v>110.124</v>
      </c>
      <c r="J695" s="26">
        <f t="shared" si="70"/>
        <v>104.88</v>
      </c>
      <c r="K695" s="26">
        <f t="shared" si="67"/>
        <v>163.875</v>
      </c>
      <c r="L695" s="20"/>
      <c r="M695" s="21"/>
      <c r="N695" s="20"/>
      <c r="O695" s="21"/>
      <c r="P695" s="22"/>
      <c r="Q695" s="21"/>
      <c r="R695" s="53"/>
    </row>
    <row r="696" spans="1:18" ht="25.5" x14ac:dyDescent="0.2">
      <c r="A696" s="69">
        <v>4810151027018</v>
      </c>
      <c r="B696" s="158" t="s">
        <v>672</v>
      </c>
      <c r="C696" s="52"/>
      <c r="D696" s="71">
        <v>10</v>
      </c>
      <c r="E696" s="141">
        <v>80.349999999999994</v>
      </c>
      <c r="F696" s="141">
        <f t="shared" si="72"/>
        <v>72.314999999999998</v>
      </c>
      <c r="G696" s="26">
        <f t="shared" si="68"/>
        <v>69.904499999999999</v>
      </c>
      <c r="H696" s="144">
        <f t="shared" si="71"/>
        <v>68.297499999999999</v>
      </c>
      <c r="I696" s="26">
        <f t="shared" si="73"/>
        <v>67.494</v>
      </c>
      <c r="J696" s="26">
        <f t="shared" si="70"/>
        <v>64.28</v>
      </c>
      <c r="K696" s="26">
        <f t="shared" si="67"/>
        <v>100.4375</v>
      </c>
      <c r="L696" s="20"/>
      <c r="M696" s="21"/>
      <c r="N696" s="20"/>
      <c r="O696" s="21"/>
      <c r="P696" s="22"/>
      <c r="Q696" s="21"/>
      <c r="R696" s="53"/>
    </row>
    <row r="697" spans="1:18" x14ac:dyDescent="0.2">
      <c r="A697" s="69">
        <v>4810151027025</v>
      </c>
      <c r="B697" s="158" t="s">
        <v>673</v>
      </c>
      <c r="C697" s="52"/>
      <c r="D697" s="71">
        <v>15</v>
      </c>
      <c r="E697" s="141">
        <v>59.2</v>
      </c>
      <c r="F697" s="141">
        <f t="shared" si="72"/>
        <v>53.28</v>
      </c>
      <c r="G697" s="26">
        <f t="shared" si="68"/>
        <v>51.504000000000005</v>
      </c>
      <c r="H697" s="144">
        <f t="shared" si="71"/>
        <v>50.32</v>
      </c>
      <c r="I697" s="26">
        <f t="shared" si="73"/>
        <v>49.728000000000002</v>
      </c>
      <c r="J697" s="26">
        <f t="shared" si="70"/>
        <v>47.360000000000007</v>
      </c>
      <c r="K697" s="26">
        <f t="shared" si="67"/>
        <v>74</v>
      </c>
      <c r="L697" s="20"/>
      <c r="M697" s="21"/>
      <c r="N697" s="20"/>
      <c r="O697" s="21"/>
      <c r="P697" s="22"/>
      <c r="Q697" s="21"/>
      <c r="R697" s="53"/>
    </row>
    <row r="698" spans="1:18" ht="25.5" x14ac:dyDescent="0.2">
      <c r="A698" s="69">
        <v>4810151027032</v>
      </c>
      <c r="B698" s="158" t="s">
        <v>674</v>
      </c>
      <c r="C698" s="52"/>
      <c r="D698" s="71">
        <v>15</v>
      </c>
      <c r="E698" s="141">
        <v>55</v>
      </c>
      <c r="F698" s="141">
        <f t="shared" si="72"/>
        <v>49.5</v>
      </c>
      <c r="G698" s="26">
        <f t="shared" si="68"/>
        <v>47.85</v>
      </c>
      <c r="H698" s="144">
        <f t="shared" si="71"/>
        <v>46.75</v>
      </c>
      <c r="I698" s="26">
        <f t="shared" si="73"/>
        <v>46.199999999999996</v>
      </c>
      <c r="J698" s="26">
        <f t="shared" si="70"/>
        <v>44</v>
      </c>
      <c r="K698" s="26">
        <f t="shared" si="67"/>
        <v>68.75</v>
      </c>
      <c r="L698" s="20"/>
      <c r="M698" s="21"/>
      <c r="N698" s="20"/>
      <c r="O698" s="21"/>
      <c r="P698" s="22"/>
      <c r="Q698" s="21"/>
      <c r="R698" s="53"/>
    </row>
    <row r="699" spans="1:18" ht="25.5" x14ac:dyDescent="0.2">
      <c r="A699" s="69">
        <v>4810151027049</v>
      </c>
      <c r="B699" s="158" t="s">
        <v>675</v>
      </c>
      <c r="C699" s="52"/>
      <c r="D699" s="71">
        <v>18</v>
      </c>
      <c r="E699" s="141">
        <v>173.3</v>
      </c>
      <c r="F699" s="141">
        <f t="shared" si="72"/>
        <v>155.97000000000003</v>
      </c>
      <c r="G699" s="26">
        <f t="shared" si="68"/>
        <v>150.77100000000002</v>
      </c>
      <c r="H699" s="144">
        <f t="shared" si="71"/>
        <v>147.30500000000001</v>
      </c>
      <c r="I699" s="26">
        <f t="shared" si="73"/>
        <v>145.572</v>
      </c>
      <c r="J699" s="26">
        <f t="shared" si="70"/>
        <v>138.64000000000001</v>
      </c>
      <c r="K699" s="26">
        <f t="shared" si="67"/>
        <v>216.625</v>
      </c>
      <c r="L699" s="20"/>
      <c r="M699" s="21"/>
      <c r="N699" s="20"/>
      <c r="O699" s="21"/>
      <c r="P699" s="22"/>
      <c r="Q699" s="21"/>
      <c r="R699" s="53"/>
    </row>
    <row r="700" spans="1:18" ht="25.5" x14ac:dyDescent="0.2">
      <c r="A700" s="69">
        <v>4810151027056</v>
      </c>
      <c r="B700" s="158" t="s">
        <v>676</v>
      </c>
      <c r="C700" s="52"/>
      <c r="D700" s="71">
        <v>12</v>
      </c>
      <c r="E700" s="141">
        <v>115.8</v>
      </c>
      <c r="F700" s="141">
        <f t="shared" si="72"/>
        <v>104.22</v>
      </c>
      <c r="G700" s="26">
        <f t="shared" si="68"/>
        <v>100.746</v>
      </c>
      <c r="H700" s="144">
        <f t="shared" si="71"/>
        <v>98.429999999999993</v>
      </c>
      <c r="I700" s="26">
        <f t="shared" si="73"/>
        <v>97.271999999999991</v>
      </c>
      <c r="J700" s="26">
        <f t="shared" si="70"/>
        <v>92.64</v>
      </c>
      <c r="K700" s="26">
        <f t="shared" si="67"/>
        <v>144.75</v>
      </c>
      <c r="L700" s="20"/>
      <c r="M700" s="21"/>
      <c r="N700" s="20"/>
      <c r="O700" s="21"/>
      <c r="P700" s="22"/>
      <c r="Q700" s="21"/>
      <c r="R700" s="53"/>
    </row>
    <row r="701" spans="1:18" x14ac:dyDescent="0.2">
      <c r="A701" s="69">
        <v>4810151027063</v>
      </c>
      <c r="B701" s="158" t="s">
        <v>677</v>
      </c>
      <c r="C701" s="52"/>
      <c r="D701" s="71">
        <v>16</v>
      </c>
      <c r="E701" s="141">
        <v>120.05</v>
      </c>
      <c r="F701" s="141">
        <f t="shared" si="72"/>
        <v>108.045</v>
      </c>
      <c r="G701" s="26">
        <f t="shared" si="68"/>
        <v>104.4435</v>
      </c>
      <c r="H701" s="144">
        <f t="shared" si="71"/>
        <v>102.04249999999999</v>
      </c>
      <c r="I701" s="26">
        <f t="shared" si="73"/>
        <v>100.842</v>
      </c>
      <c r="J701" s="26">
        <f t="shared" si="70"/>
        <v>96.04</v>
      </c>
      <c r="K701" s="26">
        <f t="shared" si="67"/>
        <v>150.0625</v>
      </c>
      <c r="L701" s="20"/>
      <c r="M701" s="21"/>
      <c r="N701" s="20"/>
      <c r="O701" s="21"/>
      <c r="P701" s="22"/>
      <c r="Q701" s="21"/>
      <c r="R701" s="53"/>
    </row>
    <row r="702" spans="1:18" ht="25.5" x14ac:dyDescent="0.2">
      <c r="A702" s="69">
        <v>4810151027070</v>
      </c>
      <c r="B702" s="158" t="s">
        <v>678</v>
      </c>
      <c r="C702" s="52"/>
      <c r="D702" s="71">
        <v>10</v>
      </c>
      <c r="E702" s="141">
        <v>80.349999999999994</v>
      </c>
      <c r="F702" s="141">
        <f t="shared" si="72"/>
        <v>72.314999999999998</v>
      </c>
      <c r="G702" s="26">
        <f t="shared" si="68"/>
        <v>69.904499999999999</v>
      </c>
      <c r="H702" s="144">
        <f t="shared" si="71"/>
        <v>68.297499999999999</v>
      </c>
      <c r="I702" s="26">
        <f t="shared" si="73"/>
        <v>67.494</v>
      </c>
      <c r="J702" s="26">
        <f t="shared" si="70"/>
        <v>64.28</v>
      </c>
      <c r="K702" s="26">
        <f t="shared" si="67"/>
        <v>100.4375</v>
      </c>
      <c r="L702" s="20"/>
      <c r="M702" s="21"/>
      <c r="N702" s="20"/>
      <c r="O702" s="21"/>
      <c r="P702" s="22"/>
      <c r="Q702" s="21"/>
      <c r="R702" s="53"/>
    </row>
    <row r="703" spans="1:18" x14ac:dyDescent="0.2">
      <c r="B703" s="137" t="s">
        <v>679</v>
      </c>
      <c r="F703" s="141">
        <f t="shared" si="72"/>
        <v>0</v>
      </c>
      <c r="G703" s="26">
        <f t="shared" si="68"/>
        <v>0</v>
      </c>
      <c r="H703" s="144">
        <f t="shared" si="71"/>
        <v>0</v>
      </c>
      <c r="I703" s="26">
        <f t="shared" si="73"/>
        <v>0</v>
      </c>
      <c r="J703" s="26">
        <f t="shared" si="70"/>
        <v>0</v>
      </c>
      <c r="K703" s="26">
        <f t="shared" si="67"/>
        <v>0</v>
      </c>
      <c r="L703" s="20"/>
      <c r="M703" s="21"/>
      <c r="N703" s="20"/>
      <c r="O703" s="21"/>
      <c r="P703" s="22"/>
      <c r="Q703" s="21"/>
      <c r="R703" s="53"/>
    </row>
    <row r="704" spans="1:18" x14ac:dyDescent="0.2">
      <c r="A704" s="150">
        <v>4810151026905</v>
      </c>
      <c r="B704" s="100" t="s">
        <v>680</v>
      </c>
      <c r="C704" s="52"/>
      <c r="D704" s="52">
        <v>25</v>
      </c>
      <c r="E704" s="52">
        <v>82.85</v>
      </c>
      <c r="F704" s="141">
        <f t="shared" si="72"/>
        <v>74.564999999999998</v>
      </c>
      <c r="G704" s="26">
        <f t="shared" si="68"/>
        <v>72.079499999999996</v>
      </c>
      <c r="H704" s="144">
        <f t="shared" si="71"/>
        <v>70.422499999999999</v>
      </c>
      <c r="I704" s="26">
        <f t="shared" si="73"/>
        <v>69.593999999999994</v>
      </c>
      <c r="J704" s="26">
        <f t="shared" si="70"/>
        <v>66.28</v>
      </c>
      <c r="K704" s="26">
        <f t="shared" si="67"/>
        <v>103.5625</v>
      </c>
      <c r="L704" s="20"/>
      <c r="M704" s="21"/>
      <c r="N704" s="20"/>
      <c r="O704" s="21"/>
      <c r="P704" s="22"/>
      <c r="Q704" s="21"/>
      <c r="R704" s="53"/>
    </row>
    <row r="705" spans="1:18" x14ac:dyDescent="0.2">
      <c r="A705" s="150">
        <v>4810151026912</v>
      </c>
      <c r="B705" s="100" t="s">
        <v>681</v>
      </c>
      <c r="C705" s="52"/>
      <c r="D705" s="52">
        <v>25</v>
      </c>
      <c r="E705" s="52">
        <v>82.85</v>
      </c>
      <c r="F705" s="141">
        <f t="shared" si="72"/>
        <v>74.564999999999998</v>
      </c>
      <c r="G705" s="26">
        <f t="shared" si="68"/>
        <v>72.079499999999996</v>
      </c>
      <c r="H705" s="144">
        <f t="shared" si="71"/>
        <v>70.422499999999999</v>
      </c>
      <c r="I705" s="26">
        <f t="shared" si="73"/>
        <v>69.593999999999994</v>
      </c>
      <c r="J705" s="26">
        <f t="shared" si="70"/>
        <v>66.28</v>
      </c>
      <c r="K705" s="26">
        <f t="shared" si="67"/>
        <v>103.5625</v>
      </c>
      <c r="L705" s="20"/>
      <c r="M705" s="21"/>
      <c r="N705" s="20"/>
      <c r="O705" s="21"/>
      <c r="P705" s="22"/>
      <c r="Q705" s="21"/>
      <c r="R705" s="53"/>
    </row>
    <row r="706" spans="1:18" x14ac:dyDescent="0.2">
      <c r="A706" s="150">
        <v>4810151026929</v>
      </c>
      <c r="B706" s="100" t="s">
        <v>682</v>
      </c>
      <c r="C706" s="52"/>
      <c r="D706" s="52">
        <v>25</v>
      </c>
      <c r="E706" s="52">
        <v>82.85</v>
      </c>
      <c r="F706" s="141">
        <f t="shared" si="72"/>
        <v>74.564999999999998</v>
      </c>
      <c r="G706" s="26">
        <f t="shared" si="68"/>
        <v>72.079499999999996</v>
      </c>
      <c r="H706" s="144">
        <f t="shared" si="71"/>
        <v>70.422499999999999</v>
      </c>
      <c r="I706" s="26">
        <f t="shared" si="73"/>
        <v>69.593999999999994</v>
      </c>
      <c r="J706" s="26">
        <f>E706*0.8</f>
        <v>66.28</v>
      </c>
      <c r="K706" s="26">
        <f t="shared" si="67"/>
        <v>103.5625</v>
      </c>
      <c r="L706" s="20"/>
      <c r="M706" s="21"/>
      <c r="N706" s="20"/>
      <c r="O706" s="21"/>
      <c r="P706" s="22"/>
      <c r="Q706" s="21"/>
      <c r="R706" s="53"/>
    </row>
    <row r="707" spans="1:18" x14ac:dyDescent="0.2">
      <c r="A707" s="150">
        <v>4810151026936</v>
      </c>
      <c r="B707" s="100" t="s">
        <v>683</v>
      </c>
      <c r="C707" s="52"/>
      <c r="D707" s="52">
        <v>25</v>
      </c>
      <c r="E707" s="52">
        <v>82.85</v>
      </c>
      <c r="F707" s="141">
        <f t="shared" si="72"/>
        <v>74.564999999999998</v>
      </c>
      <c r="G707" s="26">
        <f t="shared" si="68"/>
        <v>72.079499999999996</v>
      </c>
      <c r="H707" s="144">
        <f t="shared" si="71"/>
        <v>70.422499999999999</v>
      </c>
      <c r="I707" s="26">
        <f t="shared" si="73"/>
        <v>69.593999999999994</v>
      </c>
      <c r="J707" s="26">
        <f>E707*0.8</f>
        <v>66.28</v>
      </c>
      <c r="K707" s="26">
        <f t="shared" si="67"/>
        <v>103.5625</v>
      </c>
      <c r="L707" s="20"/>
      <c r="M707" s="21"/>
      <c r="N707" s="20"/>
      <c r="O707" s="21"/>
      <c r="P707" s="22"/>
      <c r="Q707" s="21"/>
      <c r="R707" s="53"/>
    </row>
    <row r="708" spans="1:18" x14ac:dyDescent="0.2">
      <c r="A708" s="150">
        <v>4810151026943</v>
      </c>
      <c r="B708" s="100" t="s">
        <v>684</v>
      </c>
      <c r="C708" s="52"/>
      <c r="D708" s="52">
        <v>25</v>
      </c>
      <c r="E708" s="52">
        <v>82.85</v>
      </c>
      <c r="F708" s="141">
        <f t="shared" si="72"/>
        <v>74.564999999999998</v>
      </c>
      <c r="G708" s="26">
        <f t="shared" si="68"/>
        <v>72.079499999999996</v>
      </c>
      <c r="H708" s="144">
        <f t="shared" si="71"/>
        <v>70.422499999999999</v>
      </c>
      <c r="I708" s="26">
        <f t="shared" si="73"/>
        <v>69.593999999999994</v>
      </c>
      <c r="J708" s="26">
        <f>E708*0.8</f>
        <v>66.28</v>
      </c>
      <c r="K708" s="26">
        <f t="shared" si="67"/>
        <v>103.5625</v>
      </c>
      <c r="L708" s="20"/>
      <c r="M708" s="21"/>
      <c r="N708" s="20"/>
      <c r="O708" s="21"/>
      <c r="P708" s="22"/>
      <c r="Q708" s="21"/>
      <c r="R708" s="53"/>
    </row>
    <row r="709" spans="1:18" x14ac:dyDescent="0.2">
      <c r="A709" s="45">
        <v>4810151026950</v>
      </c>
      <c r="B709" s="46" t="s">
        <v>685</v>
      </c>
      <c r="C709" s="52"/>
      <c r="D709" s="48">
        <v>16</v>
      </c>
      <c r="E709" s="141">
        <v>60</v>
      </c>
      <c r="F709" s="141">
        <f t="shared" si="72"/>
        <v>54</v>
      </c>
      <c r="G709" s="26">
        <f t="shared" si="68"/>
        <v>52.2</v>
      </c>
      <c r="H709" s="144">
        <f t="shared" si="71"/>
        <v>51</v>
      </c>
      <c r="I709" s="26">
        <f t="shared" si="73"/>
        <v>50.4</v>
      </c>
      <c r="J709" s="26">
        <f>E709*0.8</f>
        <v>48</v>
      </c>
      <c r="K709" s="26">
        <f t="shared" si="67"/>
        <v>75</v>
      </c>
      <c r="L709" s="20"/>
      <c r="M709" s="21"/>
      <c r="N709" s="20"/>
      <c r="O709" s="21"/>
      <c r="P709" s="22"/>
      <c r="Q709" s="21"/>
      <c r="R709" s="53"/>
    </row>
    <row r="710" spans="1:18" x14ac:dyDescent="0.2">
      <c r="A710" s="45">
        <v>4810151027483</v>
      </c>
      <c r="B710" s="46" t="s">
        <v>686</v>
      </c>
      <c r="C710" s="52"/>
      <c r="D710" s="48">
        <v>24</v>
      </c>
      <c r="E710" s="141">
        <v>87.9</v>
      </c>
      <c r="F710" s="141">
        <f t="shared" si="72"/>
        <v>79.110000000000014</v>
      </c>
      <c r="G710" s="26">
        <f t="shared" si="68"/>
        <v>76.472999999999999</v>
      </c>
      <c r="H710" s="144">
        <f t="shared" si="71"/>
        <v>74.715000000000003</v>
      </c>
      <c r="I710" s="26">
        <f t="shared" si="73"/>
        <v>73.835999999999999</v>
      </c>
      <c r="J710" s="26">
        <f>E710*0.8</f>
        <v>70.320000000000007</v>
      </c>
      <c r="K710" s="26">
        <f t="shared" si="67"/>
        <v>109.875</v>
      </c>
      <c r="L710" s="20"/>
      <c r="M710" s="21"/>
      <c r="N710" s="20"/>
      <c r="O710" s="21"/>
      <c r="P710" s="22"/>
      <c r="Q710" s="21"/>
      <c r="R710" s="53"/>
    </row>
    <row r="711" spans="1:18" x14ac:dyDescent="0.2">
      <c r="A711" s="45">
        <v>4810151027490</v>
      </c>
      <c r="B711" s="46" t="s">
        <v>687</v>
      </c>
      <c r="C711" s="52"/>
      <c r="D711" s="48">
        <v>24</v>
      </c>
      <c r="E711" s="141">
        <v>87.9</v>
      </c>
      <c r="F711" s="141">
        <f t="shared" si="72"/>
        <v>79.110000000000014</v>
      </c>
      <c r="G711" s="26">
        <f t="shared" si="68"/>
        <v>76.472999999999999</v>
      </c>
      <c r="H711" s="144">
        <f t="shared" si="71"/>
        <v>74.715000000000003</v>
      </c>
      <c r="I711" s="26">
        <f t="shared" si="73"/>
        <v>73.835999999999999</v>
      </c>
      <c r="J711" s="26">
        <f t="shared" ref="J711:J723" si="74">E711*0.8</f>
        <v>70.320000000000007</v>
      </c>
      <c r="K711" s="26">
        <f t="shared" ref="K711:K740" si="75">E711*1.25</f>
        <v>109.875</v>
      </c>
      <c r="L711" s="20"/>
      <c r="M711" s="21"/>
      <c r="N711" s="20"/>
      <c r="O711" s="21"/>
      <c r="P711" s="22"/>
      <c r="Q711" s="21"/>
      <c r="R711" s="53"/>
    </row>
    <row r="712" spans="1:18" x14ac:dyDescent="0.2">
      <c r="A712" s="45">
        <v>4810151027506</v>
      </c>
      <c r="B712" s="46" t="s">
        <v>688</v>
      </c>
      <c r="C712" s="52"/>
      <c r="D712" s="48">
        <v>24</v>
      </c>
      <c r="E712" s="141">
        <v>87.9</v>
      </c>
      <c r="F712" s="141">
        <f t="shared" si="72"/>
        <v>79.110000000000014</v>
      </c>
      <c r="G712" s="26">
        <f t="shared" si="68"/>
        <v>76.472999999999999</v>
      </c>
      <c r="H712" s="144">
        <f t="shared" si="71"/>
        <v>74.715000000000003</v>
      </c>
      <c r="I712" s="26">
        <f t="shared" si="73"/>
        <v>73.835999999999999</v>
      </c>
      <c r="J712" s="26">
        <f t="shared" si="74"/>
        <v>70.320000000000007</v>
      </c>
      <c r="K712" s="26">
        <f t="shared" si="75"/>
        <v>109.875</v>
      </c>
      <c r="L712" s="20"/>
      <c r="M712" s="21"/>
      <c r="N712" s="20"/>
      <c r="O712" s="21"/>
      <c r="P712" s="22"/>
      <c r="Q712" s="21"/>
      <c r="R712" s="53"/>
    </row>
    <row r="713" spans="1:18" x14ac:dyDescent="0.2">
      <c r="A713" s="45">
        <v>4810151027513</v>
      </c>
      <c r="B713" s="46" t="s">
        <v>689</v>
      </c>
      <c r="C713" s="52"/>
      <c r="D713" s="48">
        <v>24</v>
      </c>
      <c r="E713" s="141">
        <v>87.9</v>
      </c>
      <c r="F713" s="141">
        <f t="shared" si="72"/>
        <v>79.110000000000014</v>
      </c>
      <c r="G713" s="26">
        <f t="shared" si="68"/>
        <v>76.472999999999999</v>
      </c>
      <c r="H713" s="144">
        <f t="shared" si="71"/>
        <v>74.715000000000003</v>
      </c>
      <c r="I713" s="26">
        <f t="shared" si="73"/>
        <v>73.835999999999999</v>
      </c>
      <c r="J713" s="26">
        <f t="shared" si="74"/>
        <v>70.320000000000007</v>
      </c>
      <c r="K713" s="26">
        <f t="shared" si="75"/>
        <v>109.875</v>
      </c>
      <c r="L713" s="20"/>
      <c r="M713" s="21"/>
      <c r="N713" s="20"/>
      <c r="O713" s="21"/>
      <c r="P713" s="22"/>
      <c r="Q713" s="21"/>
      <c r="R713" s="53"/>
    </row>
    <row r="714" spans="1:18" x14ac:dyDescent="0.2">
      <c r="A714" s="45">
        <v>4810151027520</v>
      </c>
      <c r="B714" s="46" t="s">
        <v>690</v>
      </c>
      <c r="C714" s="52"/>
      <c r="D714" s="48">
        <v>24</v>
      </c>
      <c r="E714" s="141">
        <v>87.9</v>
      </c>
      <c r="F714" s="141">
        <f t="shared" si="72"/>
        <v>79.110000000000014</v>
      </c>
      <c r="G714" s="26">
        <f t="shared" si="68"/>
        <v>76.472999999999999</v>
      </c>
      <c r="H714" s="144">
        <f t="shared" si="71"/>
        <v>74.715000000000003</v>
      </c>
      <c r="I714" s="26">
        <f t="shared" si="73"/>
        <v>73.835999999999999</v>
      </c>
      <c r="J714" s="26">
        <f t="shared" si="74"/>
        <v>70.320000000000007</v>
      </c>
      <c r="K714" s="26">
        <f t="shared" si="75"/>
        <v>109.875</v>
      </c>
      <c r="L714" s="20"/>
      <c r="M714" s="21"/>
      <c r="N714" s="20"/>
      <c r="O714" s="21"/>
      <c r="P714" s="22"/>
      <c r="Q714" s="21"/>
      <c r="R714" s="53"/>
    </row>
    <row r="715" spans="1:18" x14ac:dyDescent="0.2">
      <c r="A715" s="45">
        <v>4810151027537</v>
      </c>
      <c r="B715" s="46" t="s">
        <v>691</v>
      </c>
      <c r="C715" s="52"/>
      <c r="D715" s="48">
        <v>24</v>
      </c>
      <c r="E715" s="141">
        <v>87.9</v>
      </c>
      <c r="F715" s="141">
        <f t="shared" si="72"/>
        <v>79.110000000000014</v>
      </c>
      <c r="G715" s="26">
        <f t="shared" si="68"/>
        <v>76.472999999999999</v>
      </c>
      <c r="H715" s="144">
        <f t="shared" si="71"/>
        <v>74.715000000000003</v>
      </c>
      <c r="I715" s="26">
        <f t="shared" si="73"/>
        <v>73.835999999999999</v>
      </c>
      <c r="J715" s="26">
        <f t="shared" si="74"/>
        <v>70.320000000000007</v>
      </c>
      <c r="K715" s="26">
        <f t="shared" si="75"/>
        <v>109.875</v>
      </c>
      <c r="L715" s="20"/>
      <c r="M715" s="21"/>
      <c r="N715" s="20"/>
      <c r="O715" s="21"/>
      <c r="P715" s="22"/>
      <c r="Q715" s="21"/>
      <c r="R715" s="53"/>
    </row>
    <row r="716" spans="1:18" x14ac:dyDescent="0.2">
      <c r="A716" s="45">
        <v>4810151027544</v>
      </c>
      <c r="B716" s="46" t="s">
        <v>692</v>
      </c>
      <c r="C716" s="52"/>
      <c r="D716" s="48">
        <v>24</v>
      </c>
      <c r="E716" s="141">
        <v>87.9</v>
      </c>
      <c r="F716" s="141">
        <f t="shared" si="72"/>
        <v>79.110000000000014</v>
      </c>
      <c r="G716" s="26">
        <f t="shared" si="68"/>
        <v>76.472999999999999</v>
      </c>
      <c r="H716" s="144">
        <f t="shared" si="71"/>
        <v>74.715000000000003</v>
      </c>
      <c r="I716" s="26">
        <f t="shared" si="73"/>
        <v>73.835999999999999</v>
      </c>
      <c r="J716" s="26">
        <f t="shared" si="74"/>
        <v>70.320000000000007</v>
      </c>
      <c r="K716" s="26">
        <f t="shared" si="75"/>
        <v>109.875</v>
      </c>
      <c r="L716" s="20"/>
      <c r="M716" s="21"/>
      <c r="N716" s="20"/>
      <c r="O716" s="21"/>
      <c r="P716" s="22"/>
      <c r="Q716" s="21"/>
      <c r="R716" s="53"/>
    </row>
    <row r="717" spans="1:18" x14ac:dyDescent="0.2">
      <c r="A717" s="45">
        <v>4810151027445</v>
      </c>
      <c r="B717" s="46" t="s">
        <v>693</v>
      </c>
      <c r="C717" s="52"/>
      <c r="D717" s="48">
        <v>36</v>
      </c>
      <c r="E717" s="141">
        <v>124.25</v>
      </c>
      <c r="F717" s="141">
        <f t="shared" si="72"/>
        <v>111.825</v>
      </c>
      <c r="G717" s="26">
        <f t="shared" si="68"/>
        <v>108.0975</v>
      </c>
      <c r="H717" s="144">
        <f t="shared" si="71"/>
        <v>105.6125</v>
      </c>
      <c r="I717" s="26">
        <f t="shared" si="73"/>
        <v>104.36999999999999</v>
      </c>
      <c r="J717" s="26">
        <f t="shared" si="74"/>
        <v>99.4</v>
      </c>
      <c r="K717" s="26">
        <f t="shared" si="75"/>
        <v>155.3125</v>
      </c>
      <c r="L717" s="20"/>
      <c r="M717" s="21"/>
      <c r="N717" s="20"/>
      <c r="O717" s="21"/>
      <c r="P717" s="22"/>
      <c r="Q717" s="21"/>
      <c r="R717" s="53"/>
    </row>
    <row r="718" spans="1:18" x14ac:dyDescent="0.2">
      <c r="A718" s="45">
        <v>4810151027452</v>
      </c>
      <c r="B718" s="46" t="s">
        <v>694</v>
      </c>
      <c r="C718" s="52"/>
      <c r="D718" s="48">
        <v>36</v>
      </c>
      <c r="E718" s="141">
        <v>124.25</v>
      </c>
      <c r="F718" s="141">
        <f t="shared" si="72"/>
        <v>111.825</v>
      </c>
      <c r="G718" s="26">
        <f t="shared" ref="G718:G740" si="76">E718*0.87</f>
        <v>108.0975</v>
      </c>
      <c r="H718" s="144">
        <f t="shared" si="71"/>
        <v>105.6125</v>
      </c>
      <c r="I718" s="26">
        <f t="shared" si="73"/>
        <v>104.36999999999999</v>
      </c>
      <c r="J718" s="26">
        <f t="shared" si="74"/>
        <v>99.4</v>
      </c>
      <c r="K718" s="26">
        <f t="shared" si="75"/>
        <v>155.3125</v>
      </c>
      <c r="L718" s="20"/>
      <c r="M718" s="21"/>
      <c r="N718" s="20"/>
      <c r="O718" s="21"/>
      <c r="P718" s="22"/>
      <c r="Q718" s="21"/>
      <c r="R718" s="53"/>
    </row>
    <row r="719" spans="1:18" x14ac:dyDescent="0.2">
      <c r="A719" s="45">
        <v>4810151027469</v>
      </c>
      <c r="B719" s="46" t="s">
        <v>695</v>
      </c>
      <c r="C719" s="52"/>
      <c r="D719" s="48">
        <v>36</v>
      </c>
      <c r="E719" s="141">
        <v>124.25</v>
      </c>
      <c r="F719" s="141">
        <f t="shared" si="72"/>
        <v>111.825</v>
      </c>
      <c r="G719" s="26">
        <f t="shared" si="76"/>
        <v>108.0975</v>
      </c>
      <c r="H719" s="144">
        <f t="shared" si="71"/>
        <v>105.6125</v>
      </c>
      <c r="I719" s="26">
        <f t="shared" si="73"/>
        <v>104.36999999999999</v>
      </c>
      <c r="J719" s="26">
        <f t="shared" si="74"/>
        <v>99.4</v>
      </c>
      <c r="K719" s="26">
        <f t="shared" si="75"/>
        <v>155.3125</v>
      </c>
      <c r="L719" s="20"/>
      <c r="M719" s="21"/>
      <c r="N719" s="20"/>
      <c r="O719" s="21"/>
      <c r="P719" s="22"/>
      <c r="Q719" s="21"/>
      <c r="R719" s="53"/>
    </row>
    <row r="720" spans="1:18" x14ac:dyDescent="0.2">
      <c r="A720" s="45">
        <v>4810151027476</v>
      </c>
      <c r="B720" s="46" t="s">
        <v>696</v>
      </c>
      <c r="C720" s="52"/>
      <c r="D720" s="48">
        <v>36</v>
      </c>
      <c r="E720" s="141">
        <v>124.25</v>
      </c>
      <c r="F720" s="141">
        <f t="shared" si="72"/>
        <v>111.825</v>
      </c>
      <c r="G720" s="26">
        <f t="shared" si="76"/>
        <v>108.0975</v>
      </c>
      <c r="H720" s="144">
        <f t="shared" si="71"/>
        <v>105.6125</v>
      </c>
      <c r="I720" s="26">
        <f t="shared" si="73"/>
        <v>104.36999999999999</v>
      </c>
      <c r="J720" s="26">
        <f t="shared" si="74"/>
        <v>99.4</v>
      </c>
      <c r="K720" s="26">
        <f t="shared" si="75"/>
        <v>155.3125</v>
      </c>
      <c r="L720" s="20"/>
      <c r="M720" s="21"/>
      <c r="N720" s="20"/>
      <c r="O720" s="21"/>
      <c r="P720" s="22"/>
      <c r="Q720" s="21"/>
      <c r="R720" s="53"/>
    </row>
    <row r="721" spans="1:18" x14ac:dyDescent="0.2">
      <c r="A721" s="45">
        <v>4810151027841</v>
      </c>
      <c r="B721" s="46" t="s">
        <v>697</v>
      </c>
      <c r="C721" s="52"/>
      <c r="D721" s="48">
        <v>21</v>
      </c>
      <c r="E721" s="141">
        <v>100.6</v>
      </c>
      <c r="F721" s="141">
        <f t="shared" si="72"/>
        <v>90.539999999999992</v>
      </c>
      <c r="G721" s="26">
        <f t="shared" si="76"/>
        <v>87.521999999999991</v>
      </c>
      <c r="H721" s="144">
        <f t="shared" si="71"/>
        <v>85.509999999999991</v>
      </c>
      <c r="I721" s="26">
        <f t="shared" si="73"/>
        <v>84.503999999999991</v>
      </c>
      <c r="J721" s="26">
        <f t="shared" si="74"/>
        <v>80.48</v>
      </c>
      <c r="K721" s="26">
        <f t="shared" si="75"/>
        <v>125.75</v>
      </c>
      <c r="L721" s="20"/>
      <c r="M721" s="21"/>
      <c r="N721" s="20"/>
      <c r="O721" s="21"/>
      <c r="P721" s="22"/>
      <c r="Q721" s="21"/>
      <c r="R721" s="53"/>
    </row>
    <row r="722" spans="1:18" x14ac:dyDescent="0.2">
      <c r="A722" s="45">
        <v>4810151027858</v>
      </c>
      <c r="B722" s="46" t="s">
        <v>698</v>
      </c>
      <c r="C722" s="52"/>
      <c r="D722" s="48">
        <v>21</v>
      </c>
      <c r="E722" s="141">
        <v>100.6</v>
      </c>
      <c r="F722" s="141">
        <f t="shared" si="72"/>
        <v>90.539999999999992</v>
      </c>
      <c r="G722" s="26">
        <f t="shared" si="76"/>
        <v>87.521999999999991</v>
      </c>
      <c r="H722" s="144">
        <f t="shared" si="71"/>
        <v>85.509999999999991</v>
      </c>
      <c r="I722" s="26">
        <f t="shared" si="73"/>
        <v>84.503999999999991</v>
      </c>
      <c r="J722" s="26">
        <f t="shared" si="74"/>
        <v>80.48</v>
      </c>
      <c r="K722" s="26">
        <f t="shared" si="75"/>
        <v>125.75</v>
      </c>
      <c r="L722" s="20"/>
      <c r="M722" s="21"/>
      <c r="N722" s="20"/>
      <c r="O722" s="21"/>
      <c r="P722" s="22"/>
      <c r="Q722" s="21"/>
      <c r="R722" s="53"/>
    </row>
    <row r="723" spans="1:18" x14ac:dyDescent="0.2">
      <c r="A723" s="45">
        <v>4810151027865</v>
      </c>
      <c r="B723" s="46" t="s">
        <v>699</v>
      </c>
      <c r="C723" s="52"/>
      <c r="D723" s="48">
        <v>21</v>
      </c>
      <c r="E723" s="141">
        <v>100.6</v>
      </c>
      <c r="F723" s="141">
        <f t="shared" si="72"/>
        <v>90.539999999999992</v>
      </c>
      <c r="G723" s="26">
        <f t="shared" si="76"/>
        <v>87.521999999999991</v>
      </c>
      <c r="H723" s="144">
        <f t="shared" si="71"/>
        <v>85.509999999999991</v>
      </c>
      <c r="I723" s="26">
        <f t="shared" si="73"/>
        <v>84.503999999999991</v>
      </c>
      <c r="J723" s="26">
        <f t="shared" si="74"/>
        <v>80.48</v>
      </c>
      <c r="K723" s="26">
        <f t="shared" si="75"/>
        <v>125.75</v>
      </c>
      <c r="L723" s="20"/>
      <c r="M723" s="21"/>
      <c r="N723" s="20"/>
      <c r="O723" s="21"/>
      <c r="P723" s="22"/>
      <c r="Q723" s="21"/>
      <c r="R723" s="53"/>
    </row>
    <row r="724" spans="1:18" x14ac:dyDescent="0.2">
      <c r="B724" s="159" t="s">
        <v>700</v>
      </c>
      <c r="C724" s="52"/>
      <c r="D724" s="52"/>
      <c r="E724" s="52"/>
      <c r="F724" s="141">
        <f t="shared" si="72"/>
        <v>0</v>
      </c>
      <c r="G724" s="26">
        <f t="shared" si="76"/>
        <v>0</v>
      </c>
      <c r="H724" s="144">
        <f t="shared" si="71"/>
        <v>0</v>
      </c>
      <c r="I724" s="26">
        <f t="shared" si="73"/>
        <v>0</v>
      </c>
      <c r="J724" s="26">
        <f>E724*0.8</f>
        <v>0</v>
      </c>
      <c r="K724" s="26">
        <f t="shared" si="75"/>
        <v>0</v>
      </c>
      <c r="L724" s="20"/>
      <c r="M724" s="21"/>
      <c r="N724" s="20"/>
      <c r="O724" s="21"/>
      <c r="P724" s="22"/>
      <c r="Q724" s="21"/>
      <c r="R724" s="53"/>
    </row>
    <row r="725" spans="1:18" ht="25.5" x14ac:dyDescent="0.2">
      <c r="A725" s="160">
        <v>4810151023522</v>
      </c>
      <c r="B725" s="161" t="s">
        <v>701</v>
      </c>
      <c r="C725" s="52"/>
      <c r="D725" s="52">
        <v>8</v>
      </c>
      <c r="E725" s="141">
        <v>87.6</v>
      </c>
      <c r="F725" s="141">
        <f t="shared" si="72"/>
        <v>78.84</v>
      </c>
      <c r="G725" s="26">
        <f t="shared" si="76"/>
        <v>76.211999999999989</v>
      </c>
      <c r="H725" s="144">
        <f t="shared" si="71"/>
        <v>74.459999999999994</v>
      </c>
      <c r="I725" s="26">
        <f t="shared" si="73"/>
        <v>73.583999999999989</v>
      </c>
      <c r="J725" s="26">
        <f>E725*0.8</f>
        <v>70.08</v>
      </c>
      <c r="K725" s="26">
        <f t="shared" si="75"/>
        <v>109.5</v>
      </c>
      <c r="L725" s="20"/>
      <c r="M725" s="21"/>
      <c r="N725" s="20"/>
      <c r="O725" s="21"/>
      <c r="P725" s="22"/>
      <c r="Q725" s="21"/>
      <c r="R725" s="53"/>
    </row>
    <row r="726" spans="1:18" ht="25.5" x14ac:dyDescent="0.2">
      <c r="A726" s="160">
        <v>4810151023508</v>
      </c>
      <c r="B726" s="161" t="s">
        <v>702</v>
      </c>
      <c r="C726" s="52"/>
      <c r="D726" s="52">
        <v>8</v>
      </c>
      <c r="E726" s="141">
        <v>87.6</v>
      </c>
      <c r="F726" s="141">
        <f t="shared" si="72"/>
        <v>78.84</v>
      </c>
      <c r="G726" s="26">
        <f t="shared" si="76"/>
        <v>76.211999999999989</v>
      </c>
      <c r="H726" s="144">
        <f t="shared" si="71"/>
        <v>74.459999999999994</v>
      </c>
      <c r="I726" s="26">
        <f t="shared" si="73"/>
        <v>73.583999999999989</v>
      </c>
      <c r="J726" s="26">
        <f>E726*0.8</f>
        <v>70.08</v>
      </c>
      <c r="K726" s="26">
        <f t="shared" si="75"/>
        <v>109.5</v>
      </c>
      <c r="L726" s="20"/>
      <c r="M726" s="21"/>
      <c r="N726" s="20"/>
      <c r="O726" s="21"/>
      <c r="P726" s="22"/>
      <c r="Q726" s="21"/>
      <c r="R726" s="53"/>
    </row>
    <row r="727" spans="1:18" ht="25.5" x14ac:dyDescent="0.2">
      <c r="A727" s="160">
        <v>4810151023515</v>
      </c>
      <c r="B727" s="161" t="s">
        <v>703</v>
      </c>
      <c r="C727" s="52"/>
      <c r="D727" s="52">
        <v>8</v>
      </c>
      <c r="E727" s="141">
        <v>87.6</v>
      </c>
      <c r="F727" s="141">
        <f t="shared" si="72"/>
        <v>78.84</v>
      </c>
      <c r="G727" s="26">
        <f t="shared" si="76"/>
        <v>76.211999999999989</v>
      </c>
      <c r="H727" s="144">
        <f t="shared" si="71"/>
        <v>74.459999999999994</v>
      </c>
      <c r="I727" s="26">
        <f t="shared" si="73"/>
        <v>73.583999999999989</v>
      </c>
      <c r="J727" s="26">
        <f>E727*0.8</f>
        <v>70.08</v>
      </c>
      <c r="K727" s="26">
        <f t="shared" si="75"/>
        <v>109.5</v>
      </c>
      <c r="L727" s="20"/>
      <c r="M727" s="21"/>
      <c r="N727" s="20"/>
      <c r="O727" s="21"/>
      <c r="P727" s="22"/>
      <c r="Q727" s="21"/>
      <c r="R727" s="53"/>
    </row>
    <row r="728" spans="1:18" x14ac:dyDescent="0.2">
      <c r="B728" s="137" t="s">
        <v>704</v>
      </c>
      <c r="F728" s="141">
        <f t="shared" si="72"/>
        <v>0</v>
      </c>
      <c r="G728" s="26">
        <f t="shared" si="76"/>
        <v>0</v>
      </c>
      <c r="H728" s="144">
        <f t="shared" si="71"/>
        <v>0</v>
      </c>
      <c r="I728" s="26">
        <f t="shared" si="73"/>
        <v>0</v>
      </c>
      <c r="J728" s="26">
        <f t="shared" ref="J728:J740" si="77">E728*0.8</f>
        <v>0</v>
      </c>
      <c r="K728" s="26">
        <f t="shared" si="75"/>
        <v>0</v>
      </c>
      <c r="L728" s="20"/>
      <c r="M728" s="21"/>
      <c r="N728" s="20"/>
    </row>
    <row r="729" spans="1:18" x14ac:dyDescent="0.2">
      <c r="A729" s="45">
        <v>4810151028121</v>
      </c>
      <c r="B729" s="46" t="s">
        <v>705</v>
      </c>
      <c r="C729" s="52"/>
      <c r="D729" s="48">
        <v>14</v>
      </c>
      <c r="E729" s="141">
        <v>64.25</v>
      </c>
      <c r="F729" s="141">
        <f t="shared" si="72"/>
        <v>57.825000000000003</v>
      </c>
      <c r="G729" s="26">
        <f t="shared" si="76"/>
        <v>55.897500000000001</v>
      </c>
      <c r="H729" s="144">
        <f t="shared" si="71"/>
        <v>54.612499999999997</v>
      </c>
      <c r="I729" s="26">
        <f t="shared" si="73"/>
        <v>53.97</v>
      </c>
      <c r="J729" s="26">
        <f t="shared" si="77"/>
        <v>51.400000000000006</v>
      </c>
      <c r="K729" s="26">
        <f t="shared" si="75"/>
        <v>80.3125</v>
      </c>
      <c r="L729" s="20"/>
      <c r="M729" s="21"/>
      <c r="N729" s="20"/>
    </row>
    <row r="730" spans="1:18" x14ac:dyDescent="0.2">
      <c r="A730" s="45">
        <v>4810151028138</v>
      </c>
      <c r="B730" s="46" t="s">
        <v>706</v>
      </c>
      <c r="C730" s="52"/>
      <c r="D730" s="48">
        <v>10</v>
      </c>
      <c r="E730" s="141">
        <v>60.9</v>
      </c>
      <c r="F730" s="141">
        <f t="shared" si="72"/>
        <v>54.81</v>
      </c>
      <c r="G730" s="26">
        <f t="shared" si="76"/>
        <v>52.982999999999997</v>
      </c>
      <c r="H730" s="144">
        <f t="shared" si="71"/>
        <v>51.765000000000001</v>
      </c>
      <c r="I730" s="26">
        <f t="shared" si="73"/>
        <v>51.155999999999999</v>
      </c>
      <c r="J730" s="26">
        <f t="shared" si="77"/>
        <v>48.72</v>
      </c>
      <c r="K730" s="26">
        <f t="shared" si="75"/>
        <v>76.125</v>
      </c>
      <c r="L730" s="20"/>
      <c r="M730" s="21"/>
      <c r="N730" s="20"/>
    </row>
    <row r="731" spans="1:18" x14ac:dyDescent="0.2">
      <c r="A731" s="45">
        <v>4810151028039</v>
      </c>
      <c r="B731" s="46" t="s">
        <v>707</v>
      </c>
      <c r="C731" s="52"/>
      <c r="D731" s="48">
        <v>12</v>
      </c>
      <c r="E731" s="141">
        <v>74.400000000000006</v>
      </c>
      <c r="F731" s="141">
        <f t="shared" si="72"/>
        <v>66.960000000000008</v>
      </c>
      <c r="G731" s="26">
        <f t="shared" si="76"/>
        <v>64.728000000000009</v>
      </c>
      <c r="H731" s="144">
        <f t="shared" si="71"/>
        <v>63.24</v>
      </c>
      <c r="I731" s="26">
        <f t="shared" si="73"/>
        <v>62.496000000000002</v>
      </c>
      <c r="J731" s="26">
        <f t="shared" si="77"/>
        <v>59.52000000000001</v>
      </c>
      <c r="K731" s="26">
        <f t="shared" si="75"/>
        <v>93</v>
      </c>
      <c r="L731" s="20"/>
      <c r="M731" s="21"/>
      <c r="N731" s="20"/>
    </row>
    <row r="732" spans="1:18" x14ac:dyDescent="0.2">
      <c r="A732" s="45">
        <v>4810151028145</v>
      </c>
      <c r="B732" s="46" t="s">
        <v>708</v>
      </c>
      <c r="C732" s="52"/>
      <c r="D732" s="48">
        <v>15</v>
      </c>
      <c r="E732" s="141">
        <v>102.3</v>
      </c>
      <c r="F732" s="141">
        <f t="shared" si="72"/>
        <v>92.07</v>
      </c>
      <c r="G732" s="26">
        <f t="shared" si="76"/>
        <v>89.000999999999991</v>
      </c>
      <c r="H732" s="144">
        <f t="shared" si="71"/>
        <v>86.954999999999998</v>
      </c>
      <c r="I732" s="26">
        <f t="shared" si="73"/>
        <v>85.931999999999988</v>
      </c>
      <c r="J732" s="26">
        <f t="shared" si="77"/>
        <v>81.84</v>
      </c>
      <c r="K732" s="26">
        <f t="shared" si="75"/>
        <v>127.875</v>
      </c>
      <c r="L732" s="20"/>
      <c r="M732" s="21"/>
      <c r="N732" s="20"/>
    </row>
    <row r="733" spans="1:18" x14ac:dyDescent="0.2">
      <c r="A733" s="45">
        <v>4810151028114</v>
      </c>
      <c r="B733" s="46" t="s">
        <v>709</v>
      </c>
      <c r="C733" s="52"/>
      <c r="D733" s="48">
        <v>10</v>
      </c>
      <c r="E733" s="141">
        <v>80.349999999999994</v>
      </c>
      <c r="F733" s="141">
        <f t="shared" si="72"/>
        <v>72.314999999999998</v>
      </c>
      <c r="G733" s="26">
        <f t="shared" si="76"/>
        <v>69.904499999999999</v>
      </c>
      <c r="H733" s="144">
        <f t="shared" ref="H733:H740" si="78">E733*0.85</f>
        <v>68.297499999999999</v>
      </c>
      <c r="I733" s="26">
        <f t="shared" si="73"/>
        <v>67.494</v>
      </c>
      <c r="J733" s="26">
        <f t="shared" si="77"/>
        <v>64.28</v>
      </c>
      <c r="K733" s="26">
        <f t="shared" si="75"/>
        <v>100.4375</v>
      </c>
      <c r="L733" s="20"/>
      <c r="M733" s="21"/>
      <c r="N733" s="20"/>
    </row>
    <row r="734" spans="1:18" x14ac:dyDescent="0.2">
      <c r="A734" s="45">
        <v>4810151028107</v>
      </c>
      <c r="B734" s="46" t="s">
        <v>710</v>
      </c>
      <c r="C734" s="52"/>
      <c r="D734" s="48">
        <v>16</v>
      </c>
      <c r="E734" s="141">
        <v>96.4</v>
      </c>
      <c r="F734" s="141">
        <f t="shared" si="72"/>
        <v>86.76</v>
      </c>
      <c r="G734" s="26">
        <f t="shared" si="76"/>
        <v>83.868000000000009</v>
      </c>
      <c r="H734" s="144">
        <f t="shared" si="78"/>
        <v>81.94</v>
      </c>
      <c r="I734" s="26">
        <f t="shared" ref="I734:I740" si="79">E734*0.84</f>
        <v>80.975999999999999</v>
      </c>
      <c r="J734" s="26">
        <f t="shared" si="77"/>
        <v>77.12</v>
      </c>
      <c r="K734" s="26">
        <f t="shared" si="75"/>
        <v>120.5</v>
      </c>
      <c r="L734" s="20"/>
      <c r="M734" s="21"/>
      <c r="N734" s="20"/>
    </row>
    <row r="735" spans="1:18" x14ac:dyDescent="0.2">
      <c r="A735" s="45">
        <v>4810151028077</v>
      </c>
      <c r="B735" s="46" t="s">
        <v>711</v>
      </c>
      <c r="C735" s="52"/>
      <c r="D735" s="48">
        <v>16</v>
      </c>
      <c r="E735" s="141">
        <v>87.9</v>
      </c>
      <c r="F735" s="141">
        <f t="shared" ref="F735:F740" si="80">E735*0.9</f>
        <v>79.110000000000014</v>
      </c>
      <c r="G735" s="26">
        <f t="shared" si="76"/>
        <v>76.472999999999999</v>
      </c>
      <c r="H735" s="144">
        <f t="shared" si="78"/>
        <v>74.715000000000003</v>
      </c>
      <c r="I735" s="26">
        <f t="shared" si="79"/>
        <v>73.835999999999999</v>
      </c>
      <c r="J735" s="26">
        <f t="shared" si="77"/>
        <v>70.320000000000007</v>
      </c>
      <c r="K735" s="26">
        <f t="shared" si="75"/>
        <v>109.875</v>
      </c>
      <c r="L735" s="20"/>
      <c r="M735" s="21"/>
      <c r="N735" s="20"/>
    </row>
    <row r="736" spans="1:18" x14ac:dyDescent="0.2">
      <c r="A736" s="45">
        <v>4810151028084</v>
      </c>
      <c r="B736" s="46" t="s">
        <v>712</v>
      </c>
      <c r="C736" s="52"/>
      <c r="D736" s="48">
        <v>20</v>
      </c>
      <c r="E736" s="141">
        <v>90.5</v>
      </c>
      <c r="F736" s="141">
        <f t="shared" si="80"/>
        <v>81.45</v>
      </c>
      <c r="G736" s="26">
        <f t="shared" si="76"/>
        <v>78.734999999999999</v>
      </c>
      <c r="H736" s="144">
        <f t="shared" si="78"/>
        <v>76.924999999999997</v>
      </c>
      <c r="I736" s="26">
        <f t="shared" si="79"/>
        <v>76.02</v>
      </c>
      <c r="J736" s="26">
        <f t="shared" si="77"/>
        <v>72.400000000000006</v>
      </c>
      <c r="K736" s="26">
        <f t="shared" si="75"/>
        <v>113.125</v>
      </c>
      <c r="L736" s="20"/>
      <c r="M736" s="21"/>
      <c r="N736" s="20"/>
    </row>
    <row r="737" spans="1:14" x14ac:dyDescent="0.2">
      <c r="A737" s="45">
        <v>4810151028060</v>
      </c>
      <c r="B737" s="46" t="s">
        <v>713</v>
      </c>
      <c r="C737" s="52"/>
      <c r="D737" s="48">
        <v>20</v>
      </c>
      <c r="E737" s="141">
        <v>52.4</v>
      </c>
      <c r="F737" s="141">
        <f t="shared" si="80"/>
        <v>47.16</v>
      </c>
      <c r="G737" s="26">
        <f t="shared" si="76"/>
        <v>45.588000000000001</v>
      </c>
      <c r="H737" s="144">
        <f t="shared" si="78"/>
        <v>44.54</v>
      </c>
      <c r="I737" s="26">
        <f t="shared" si="79"/>
        <v>44.015999999999998</v>
      </c>
      <c r="J737" s="26">
        <f t="shared" si="77"/>
        <v>41.92</v>
      </c>
      <c r="K737" s="26">
        <f t="shared" si="75"/>
        <v>65.5</v>
      </c>
      <c r="L737" s="20"/>
      <c r="M737" s="21"/>
      <c r="N737" s="20"/>
    </row>
    <row r="738" spans="1:14" x14ac:dyDescent="0.2">
      <c r="A738" s="45">
        <v>4810151028091</v>
      </c>
      <c r="B738" s="46" t="s">
        <v>714</v>
      </c>
      <c r="C738" s="52"/>
      <c r="D738" s="48">
        <v>20</v>
      </c>
      <c r="E738" s="141">
        <v>68.5</v>
      </c>
      <c r="F738" s="141">
        <f t="shared" si="80"/>
        <v>61.65</v>
      </c>
      <c r="G738" s="26">
        <f t="shared" si="76"/>
        <v>59.594999999999999</v>
      </c>
      <c r="H738" s="144">
        <f t="shared" si="78"/>
        <v>58.225000000000001</v>
      </c>
      <c r="I738" s="26">
        <f t="shared" si="79"/>
        <v>57.54</v>
      </c>
      <c r="J738" s="26">
        <f t="shared" si="77"/>
        <v>54.800000000000004</v>
      </c>
      <c r="K738" s="26">
        <f t="shared" si="75"/>
        <v>85.625</v>
      </c>
      <c r="L738" s="20"/>
      <c r="M738" s="21"/>
      <c r="N738" s="20"/>
    </row>
    <row r="739" spans="1:14" x14ac:dyDescent="0.2">
      <c r="A739" s="45">
        <v>4810151028053</v>
      </c>
      <c r="B739" s="46" t="s">
        <v>715</v>
      </c>
      <c r="C739" s="52"/>
      <c r="D739" s="48">
        <v>16</v>
      </c>
      <c r="E739" s="141">
        <v>111.6</v>
      </c>
      <c r="F739" s="141">
        <f t="shared" si="80"/>
        <v>100.44</v>
      </c>
      <c r="G739" s="26">
        <f t="shared" si="76"/>
        <v>97.091999999999999</v>
      </c>
      <c r="H739" s="144">
        <f t="shared" si="78"/>
        <v>94.86</v>
      </c>
      <c r="I739" s="26">
        <f t="shared" si="79"/>
        <v>93.743999999999986</v>
      </c>
      <c r="J739" s="26">
        <f t="shared" si="77"/>
        <v>89.28</v>
      </c>
      <c r="K739" s="26">
        <f t="shared" si="75"/>
        <v>139.5</v>
      </c>
      <c r="L739" s="20"/>
      <c r="M739" s="21"/>
      <c r="N739" s="20"/>
    </row>
    <row r="740" spans="1:14" x14ac:dyDescent="0.2">
      <c r="A740" s="45">
        <v>4810151028046</v>
      </c>
      <c r="B740" s="46" t="s">
        <v>716</v>
      </c>
      <c r="C740" s="52"/>
      <c r="D740" s="48">
        <v>9</v>
      </c>
      <c r="E740" s="141">
        <v>62.6</v>
      </c>
      <c r="F740" s="141">
        <f t="shared" si="80"/>
        <v>56.34</v>
      </c>
      <c r="G740" s="26">
        <f t="shared" si="76"/>
        <v>54.462000000000003</v>
      </c>
      <c r="H740" s="144">
        <f t="shared" si="78"/>
        <v>53.21</v>
      </c>
      <c r="I740" s="26">
        <f t="shared" si="79"/>
        <v>52.583999999999996</v>
      </c>
      <c r="J740" s="26">
        <f t="shared" si="77"/>
        <v>50.080000000000005</v>
      </c>
      <c r="K740" s="26">
        <f t="shared" si="75"/>
        <v>78.25</v>
      </c>
      <c r="L740" s="20"/>
      <c r="M740" s="21"/>
      <c r="N740" s="20"/>
    </row>
  </sheetData>
  <sheetProtection selectLockedCells="1" selectUnlockedCells="1"/>
  <conditionalFormatting sqref="B459:B466">
    <cfRule type="duplicateValues" dxfId="0" priority="1" stopIfTrue="1"/>
  </conditionalFormatting>
  <hyperlinks>
    <hyperlink ref="C2" r:id="rId1"/>
    <hyperlink ref="T2" r:id="rId2"/>
  </hyperlinks>
  <pageMargins left="0.27013888888888887" right="0.1701388888888889" top="0.3" bottom="0.7" header="0.51180555555555551" footer="0.51180555555555551"/>
  <pageSetup paperSize="9" scale="90" firstPageNumber="0" orientation="portrait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BL</vt:lpstr>
      <vt:lpstr>BL!Область_печати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2021-01-21T16:02:32Z</dcterms:created>
  <dcterms:modified xsi:type="dcterms:W3CDTF">2021-01-22T21:01:14Z</dcterms:modified>
</cp:coreProperties>
</file>